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ВОД" sheetId="1" state="visible" r:id="rId1"/>
    <sheet name="Родионов" sheetId="2" state="visible" r:id="rId2"/>
    <sheet name="Геткапитал" sheetId="3" state="visible" r:id="rId3"/>
    <sheet name="МПК" sheetId="4" state="visible" r:id="rId4"/>
    <sheet name="Чебурек" sheetId="5" state="visible" r:id="rId5"/>
    <sheet name="Можайск" sheetId="6" state="visible" r:id="rId6"/>
    <sheet name="Клубные резиденции" sheetId="7" state="visible" r:id="rId7"/>
    <sheet name="Дом Мечты (Андросов)" sheetId="8" state="visible" r:id="rId8"/>
    <sheet name="Правила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"/>
    <numFmt numFmtId="165" formatCode="# ##0.00"/>
  </numFmts>
  <fonts count="10">
    <font>
      <name val="Calibri"/>
      <family val="2"/>
      <color theme="1"/>
      <sz val="11"/>
      <scheme val="minor"/>
    </font>
    <font>
      <b val="1"/>
      <color rgb="001F2530"/>
      <sz val="15"/>
    </font>
    <font>
      <color rgb="00808A98"/>
      <sz val="9"/>
    </font>
    <font>
      <b val="1"/>
      <color rgb="00FFFFFF"/>
      <sz val="10"/>
    </font>
    <font>
      <b val="1"/>
      <color rgb="001F2530"/>
      <sz val="12"/>
    </font>
    <font>
      <b val="1"/>
      <color rgb="0014432B"/>
      <sz val="13"/>
    </font>
    <font>
      <b val="1"/>
      <color rgb="001E343E"/>
    </font>
    <font>
      <b val="1"/>
    </font>
    <font>
      <i val="1"/>
      <color rgb="004A4A4A"/>
      <sz val="9"/>
    </font>
    <font>
      <b val="1"/>
      <color rgb="001F2530"/>
      <sz val="14"/>
    </font>
  </fonts>
  <fills count="6">
    <fill>
      <patternFill/>
    </fill>
    <fill>
      <patternFill patternType="gray125"/>
    </fill>
    <fill>
      <patternFill patternType="solid">
        <fgColor rgb="001F2530"/>
      </patternFill>
    </fill>
    <fill>
      <patternFill patternType="solid">
        <fgColor rgb="00F4F7FB"/>
      </patternFill>
    </fill>
    <fill>
      <patternFill patternType="solid">
        <fgColor rgb="00DBE9DF"/>
      </patternFill>
    </fill>
    <fill>
      <patternFill patternType="solid">
        <fgColor rgb="00D5E0E6"/>
      </patternFill>
    </fill>
  </fills>
  <borders count="3">
    <border>
      <left/>
      <right/>
      <top/>
      <bottom/>
      <diagonal/>
    </border>
    <border>
      <bottom style="medium">
        <color rgb="005AA9FF"/>
      </bottom>
    </border>
    <border>
      <left style="thin">
        <color rgb="00E4E8EE"/>
      </left>
      <right style="thin">
        <color rgb="00E4E8EE"/>
      </right>
      <top style="thin">
        <color rgb="00E4E8EE"/>
      </top>
      <bottom style="thin">
        <color rgb="00E4E8EE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2" pivotButton="0" quotePrefix="0" xfId="0"/>
    <xf numFmtId="164" fontId="0" fillId="0" borderId="2" applyAlignment="1" pivotButton="0" quotePrefix="0" xfId="0">
      <alignment horizontal="right"/>
    </xf>
    <xf numFmtId="0" fontId="0" fillId="3" borderId="2" pivotButton="0" quotePrefix="0" xfId="0"/>
    <xf numFmtId="164" fontId="0" fillId="3" borderId="2" applyAlignment="1" pivotButton="0" quotePrefix="0" xfId="0">
      <alignment horizontal="right"/>
    </xf>
    <xf numFmtId="0" fontId="4" fillId="0" borderId="0" pivotButton="0" quotePrefix="0" xfId="0"/>
    <xf numFmtId="0" fontId="5" fillId="4" borderId="0" pivotButton="0" quotePrefix="0" xfId="0"/>
    <xf numFmtId="0" fontId="6" fillId="5" borderId="0" applyAlignment="1" pivotButton="0" quotePrefix="0" xfId="0">
      <alignment horizontal="center"/>
    </xf>
    <xf numFmtId="0" fontId="7" fillId="0" borderId="0" pivotButton="0" quotePrefix="0" xfId="0"/>
    <xf numFmtId="164" fontId="7" fillId="0" borderId="0" pivotButton="0" quotePrefix="0" xfId="0"/>
    <xf numFmtId="0" fontId="8" fillId="0" borderId="0" applyAlignment="1" pivotButton="0" quotePrefix="0" xfId="0">
      <alignment vertical="top" wrapText="1"/>
    </xf>
    <xf numFmtId="165" fontId="7" fillId="0" borderId="0" pivotButton="0" quotePrefix="0" xfId="0"/>
    <xf numFmtId="0" fontId="9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16" customWidth="1" min="3" max="3"/>
    <col width="16" customWidth="1" min="4" max="4"/>
    <col width="16" customWidth="1" min="5" max="5"/>
    <col width="18" customWidth="1" min="6" max="6"/>
  </cols>
  <sheetData>
    <row r="1">
      <c r="A1" s="1" t="inlineStr">
        <is>
          <t>СВОД ПО ВСЕМ ЗАЙМАМ</t>
        </is>
      </c>
    </row>
    <row r="2">
      <c r="A2" s="2" t="inlineStr">
        <is>
          <t>Проценты и тело — из авторитетного календаря платформы. Родионов — поквартально.</t>
        </is>
      </c>
    </row>
    <row r="4" ht="26" customHeight="1">
      <c r="A4" s="3" t="inlineStr">
        <is>
          <t>Заёмщик</t>
        </is>
      </c>
      <c r="B4" s="3" t="inlineStr">
        <is>
          <t>Займодавец</t>
        </is>
      </c>
      <c r="C4" s="3" t="inlineStr">
        <is>
          <t>Выдано, ₽</t>
        </is>
      </c>
      <c r="D4" s="3" t="inlineStr">
        <is>
          <t>Тело к получению, ₽</t>
        </is>
      </c>
      <c r="E4" s="3" t="inlineStr">
        <is>
          <t>Проценты всего, ₽</t>
        </is>
      </c>
      <c r="F4" s="3" t="inlineStr">
        <is>
          <t>Всего, ₽</t>
        </is>
      </c>
      <c r="G4" s="3" t="inlineStr">
        <is>
          <t>Траншей</t>
        </is>
      </c>
    </row>
    <row r="5">
      <c r="A5" s="4" t="inlineStr">
        <is>
          <t>Родионов</t>
        </is>
      </c>
      <c r="B5" s="4" t="inlineStr">
        <is>
          <t>ИП Шиянов Н.В.</t>
        </is>
      </c>
      <c r="C5" s="5" t="n">
        <v>1896600000</v>
      </c>
      <c r="D5" s="5" t="n">
        <v>1896600000</v>
      </c>
      <c r="E5" s="5" t="n">
        <v>1194790411</v>
      </c>
      <c r="F5" s="5" t="n">
        <v>3091390411</v>
      </c>
      <c r="G5" s="4" t="n">
        <v>22</v>
      </c>
    </row>
    <row r="6">
      <c r="A6" s="6" t="inlineStr">
        <is>
          <t>АО «ГЕТКАПИТАЛ» / Захаревский А.Ч.</t>
        </is>
      </c>
      <c r="B6" s="6" t="inlineStr">
        <is>
          <t>ИП Шиянов Н.В.</t>
        </is>
      </c>
      <c r="C6" s="7" t="n">
        <v>230050087</v>
      </c>
      <c r="D6" s="7" t="n">
        <v>236740081</v>
      </c>
      <c r="E6" s="7" t="n">
        <v>63649622</v>
      </c>
      <c r="F6" s="7" t="n">
        <v>300389703</v>
      </c>
      <c r="G6" s="6" t="n">
        <v>17</v>
      </c>
    </row>
    <row r="7">
      <c r="A7" s="4" t="inlineStr">
        <is>
          <t>ООО «МПК»</t>
        </is>
      </c>
      <c r="B7" s="4" t="inlineStr">
        <is>
          <t>ИП Шиянов Н.В.</t>
        </is>
      </c>
      <c r="C7" s="5" t="n">
        <v>56500000</v>
      </c>
      <c r="D7" s="5" t="n">
        <v>56500000</v>
      </c>
      <c r="E7" s="5" t="n">
        <v>14050274</v>
      </c>
      <c r="F7" s="5" t="n">
        <v>70550274</v>
      </c>
      <c r="G7" s="4" t="n">
        <v>10</v>
      </c>
    </row>
    <row r="8">
      <c r="A8" s="6" t="inlineStr">
        <is>
          <t>ООО «ЧЕБУРЕКМИ»</t>
        </is>
      </c>
      <c r="B8" s="6" t="inlineStr">
        <is>
          <t>Шиянов Н.В. (физлицо)</t>
        </is>
      </c>
      <c r="C8" s="7" t="n">
        <v>10000000</v>
      </c>
      <c r="D8" s="7" t="n">
        <v>10000000</v>
      </c>
      <c r="E8" s="7" t="n">
        <v>3509589</v>
      </c>
      <c r="F8" s="7" t="n">
        <v>13509589</v>
      </c>
      <c r="G8" s="6" t="n">
        <v>1</v>
      </c>
    </row>
    <row r="9">
      <c r="A9" s="4" t="inlineStr">
        <is>
          <t>Голубенко А.В.</t>
        </is>
      </c>
      <c r="B9" s="4" t="inlineStr">
        <is>
          <t>ИП Шиянов Н.В.</t>
        </is>
      </c>
      <c r="C9" s="5" t="n">
        <v>83474126</v>
      </c>
      <c r="D9" s="5" t="n">
        <v>83474126</v>
      </c>
      <c r="E9" s="5" t="n">
        <v>15231169</v>
      </c>
      <c r="F9" s="5" t="n">
        <v>98705295</v>
      </c>
      <c r="G9" s="4" t="n">
        <v>3</v>
      </c>
    </row>
    <row r="10">
      <c r="A10" s="6" t="inlineStr">
        <is>
          <t>ООО «КЛУБНЫЕ РЕЗИДЕНЦИИ»</t>
        </is>
      </c>
      <c r="B10" s="6" t="inlineStr">
        <is>
          <t>ООО «ВР ТЕХНОЛОГИИ»</t>
        </is>
      </c>
      <c r="C10" s="7" t="n">
        <v>12000000</v>
      </c>
      <c r="D10" s="7" t="n">
        <v>12000000</v>
      </c>
      <c r="E10" s="7" t="n">
        <v>3949151</v>
      </c>
      <c r="F10" s="7" t="n">
        <v>15949151</v>
      </c>
      <c r="G10" s="6" t="n">
        <v>1</v>
      </c>
    </row>
    <row r="11">
      <c r="A11" s="4" t="inlineStr">
        <is>
          <t>Дом Мечты (Андросов)</t>
        </is>
      </c>
      <c r="B11" s="4" t="inlineStr">
        <is>
          <t>ИП Шиянов Н.В.</t>
        </is>
      </c>
      <c r="C11" s="5" t="n">
        <v>20000000</v>
      </c>
      <c r="D11" s="5" t="n">
        <v>20000000</v>
      </c>
      <c r="E11" s="5" t="n">
        <v>5260274</v>
      </c>
      <c r="F11" s="5" t="n">
        <v>25260274</v>
      </c>
      <c r="G11" s="4" t="n">
        <v>2</v>
      </c>
    </row>
    <row r="13">
      <c r="A13" s="8" t="inlineStr">
        <is>
          <t>КАЛЕНДАРЬ ВЫПЛАТ — точные даты</t>
        </is>
      </c>
    </row>
    <row r="14" ht="26" customHeight="1">
      <c r="A14" s="3" t="inlineStr">
        <is>
          <t>Дата</t>
        </is>
      </c>
      <c r="B14" s="3" t="inlineStr">
        <is>
          <t>Заёмщик</t>
        </is>
      </c>
      <c r="C14" s="3" t="inlineStr">
        <is>
          <t>Проценты, ₽</t>
        </is>
      </c>
      <c r="D14" s="3" t="inlineStr">
        <is>
          <t>Тело, ₽</t>
        </is>
      </c>
      <c r="E14" s="3" t="inlineStr">
        <is>
          <t>Всего, ₽</t>
        </is>
      </c>
      <c r="F14" s="3" t="inlineStr">
        <is>
          <t>Нарастающим, ₽</t>
        </is>
      </c>
    </row>
    <row r="15">
      <c r="A15" s="4" t="inlineStr">
        <is>
          <t>2024-08-15</t>
        </is>
      </c>
      <c r="B15" s="4" t="inlineStr">
        <is>
          <t>Родионов</t>
        </is>
      </c>
      <c r="C15" s="5" t="n">
        <v>1183562</v>
      </c>
      <c r="D15" s="5" t="n">
        <v>0</v>
      </c>
      <c r="E15" s="5" t="n">
        <v>1183562</v>
      </c>
      <c r="F15" s="5" t="n">
        <v>1183562</v>
      </c>
    </row>
    <row r="16">
      <c r="A16" s="6" t="inlineStr">
        <is>
          <t>2024-11-15</t>
        </is>
      </c>
      <c r="B16" s="6" t="inlineStr">
        <is>
          <t>Родионов</t>
        </is>
      </c>
      <c r="C16" s="7" t="n">
        <v>4712329</v>
      </c>
      <c r="D16" s="7" t="n">
        <v>0</v>
      </c>
      <c r="E16" s="7" t="n">
        <v>4712329</v>
      </c>
      <c r="F16" s="7" t="n">
        <v>5895890</v>
      </c>
    </row>
    <row r="17">
      <c r="A17" s="4" t="inlineStr">
        <is>
          <t>2025-02-15</t>
        </is>
      </c>
      <c r="B17" s="4" t="inlineStr">
        <is>
          <t>Родионов</t>
        </is>
      </c>
      <c r="C17" s="5" t="n">
        <v>10082192</v>
      </c>
      <c r="D17" s="5" t="n">
        <v>0</v>
      </c>
      <c r="E17" s="5" t="n">
        <v>10082192</v>
      </c>
      <c r="F17" s="5" t="n">
        <v>15978082</v>
      </c>
    </row>
    <row r="18">
      <c r="A18" s="6" t="inlineStr">
        <is>
          <t>2025-05-15</t>
        </is>
      </c>
      <c r="B18" s="6" t="inlineStr">
        <is>
          <t>Родионов</t>
        </is>
      </c>
      <c r="C18" s="7" t="n">
        <v>28493151</v>
      </c>
      <c r="D18" s="7" t="n">
        <v>0</v>
      </c>
      <c r="E18" s="7" t="n">
        <v>28493151</v>
      </c>
      <c r="F18" s="7" t="n">
        <v>44471233</v>
      </c>
    </row>
    <row r="19">
      <c r="A19" s="4" t="inlineStr">
        <is>
          <t>2025-08-15</t>
        </is>
      </c>
      <c r="B19" s="4" t="inlineStr">
        <is>
          <t>Родионов</t>
        </is>
      </c>
      <c r="C19" s="5" t="n">
        <v>43342466</v>
      </c>
      <c r="D19" s="5" t="n">
        <v>0</v>
      </c>
      <c r="E19" s="5" t="n">
        <v>43342466</v>
      </c>
      <c r="F19" s="5" t="n">
        <v>87813699</v>
      </c>
    </row>
    <row r="20">
      <c r="A20" s="6" t="inlineStr">
        <is>
          <t>2025-11-15</t>
        </is>
      </c>
      <c r="B20" s="6" t="inlineStr">
        <is>
          <t>Родионов</t>
        </is>
      </c>
      <c r="C20" s="7" t="n">
        <v>61315068</v>
      </c>
      <c r="D20" s="7" t="n">
        <v>0</v>
      </c>
      <c r="E20" s="7" t="n">
        <v>61315068</v>
      </c>
      <c r="F20" s="7" t="n">
        <v>149128767</v>
      </c>
    </row>
    <row r="21">
      <c r="A21" s="4" t="inlineStr">
        <is>
          <t>2026-02-15</t>
        </is>
      </c>
      <c r="B21" s="4" t="inlineStr">
        <is>
          <t>Родионов</t>
        </is>
      </c>
      <c r="C21" s="5" t="n">
        <v>108180822</v>
      </c>
      <c r="D21" s="5" t="n">
        <v>0</v>
      </c>
      <c r="E21" s="5" t="n">
        <v>108180822</v>
      </c>
      <c r="F21" s="5" t="n">
        <v>257309589</v>
      </c>
    </row>
    <row r="22">
      <c r="A22" s="6" t="inlineStr">
        <is>
          <t>2026-05-15</t>
        </is>
      </c>
      <c r="B22" s="6" t="inlineStr">
        <is>
          <t>Дом Мечты (Андросов)</t>
        </is>
      </c>
      <c r="C22" s="7" t="n">
        <v>493151</v>
      </c>
      <c r="D22" s="7" t="n">
        <v>0</v>
      </c>
      <c r="E22" s="7" t="n">
        <v>493151</v>
      </c>
      <c r="F22" s="7" t="n">
        <v>257802740</v>
      </c>
    </row>
    <row r="23">
      <c r="A23" s="4" t="inlineStr">
        <is>
          <t>2026-05-15</t>
        </is>
      </c>
      <c r="B23" s="4" t="inlineStr">
        <is>
          <t>ООО «ЧЕБУРЕКМИ»</t>
        </is>
      </c>
      <c r="C23" s="5" t="n">
        <v>412329</v>
      </c>
      <c r="D23" s="5" t="n">
        <v>0</v>
      </c>
      <c r="E23" s="5" t="n">
        <v>412329</v>
      </c>
      <c r="F23" s="5" t="n">
        <v>258215068</v>
      </c>
    </row>
    <row r="24">
      <c r="A24" s="6" t="inlineStr">
        <is>
          <t>2026-05-15</t>
        </is>
      </c>
      <c r="B24" s="6" t="inlineStr">
        <is>
          <t>Родионов</t>
        </is>
      </c>
      <c r="C24" s="7" t="n">
        <v>148488767</v>
      </c>
      <c r="D24" s="7" t="n">
        <v>0</v>
      </c>
      <c r="E24" s="7" t="n">
        <v>148488767</v>
      </c>
      <c r="F24" s="7" t="n">
        <v>406703836</v>
      </c>
    </row>
    <row r="25">
      <c r="A25" s="4" t="inlineStr">
        <is>
          <t>2026-06-15</t>
        </is>
      </c>
      <c r="B25" s="4" t="inlineStr">
        <is>
          <t>Дом Мечты (Андросов)</t>
        </is>
      </c>
      <c r="C25" s="5" t="n">
        <v>509589</v>
      </c>
      <c r="D25" s="5" t="n">
        <v>0</v>
      </c>
      <c r="E25" s="5" t="n">
        <v>509589</v>
      </c>
      <c r="F25" s="5" t="n">
        <v>407213425</v>
      </c>
    </row>
    <row r="26">
      <c r="A26" s="6" t="inlineStr">
        <is>
          <t>2026-06-15</t>
        </is>
      </c>
      <c r="B26" s="6" t="inlineStr">
        <is>
          <t>ООО «ЧЕБУРЕКМИ»</t>
        </is>
      </c>
      <c r="C26" s="7" t="n">
        <v>306849</v>
      </c>
      <c r="D26" s="7" t="n">
        <v>0</v>
      </c>
      <c r="E26" s="7" t="n">
        <v>306849</v>
      </c>
      <c r="F26" s="7" t="n">
        <v>407520274</v>
      </c>
    </row>
    <row r="27">
      <c r="A27" s="4" t="inlineStr">
        <is>
          <t>2026-07-10</t>
        </is>
      </c>
      <c r="B27" s="4" t="inlineStr">
        <is>
          <t>Родионов</t>
        </is>
      </c>
      <c r="C27" s="5" t="n">
        <v>1841096</v>
      </c>
      <c r="D27" s="5" t="n">
        <v>30000000</v>
      </c>
      <c r="E27" s="5" t="n">
        <v>31841096</v>
      </c>
      <c r="F27" s="5" t="n">
        <v>439361370</v>
      </c>
    </row>
    <row r="28">
      <c r="A28" s="6" t="inlineStr">
        <is>
          <t>2026-07-11</t>
        </is>
      </c>
      <c r="B28" s="6" t="inlineStr">
        <is>
          <t>Родионов</t>
        </is>
      </c>
      <c r="C28" s="7" t="n">
        <v>13123288</v>
      </c>
      <c r="D28" s="7" t="n">
        <v>50000000</v>
      </c>
      <c r="E28" s="7" t="n">
        <v>63123288</v>
      </c>
      <c r="F28" s="7" t="n">
        <v>502484658</v>
      </c>
    </row>
    <row r="29">
      <c r="A29" s="4" t="inlineStr">
        <is>
          <t>2026-07-15</t>
        </is>
      </c>
      <c r="B29" s="4" t="inlineStr">
        <is>
          <t>Дом Мечты (Андросов)</t>
        </is>
      </c>
      <c r="C29" s="5" t="n">
        <v>657534</v>
      </c>
      <c r="D29" s="5" t="n">
        <v>0</v>
      </c>
      <c r="E29" s="5" t="n">
        <v>657534</v>
      </c>
      <c r="F29" s="5" t="n">
        <v>503142192</v>
      </c>
    </row>
    <row r="30">
      <c r="A30" s="6" t="inlineStr">
        <is>
          <t>2026-07-15</t>
        </is>
      </c>
      <c r="B30" s="6" t="inlineStr">
        <is>
          <t>ООО «ЧЕБУРЕКМИ»</t>
        </is>
      </c>
      <c r="C30" s="7" t="n">
        <v>297260</v>
      </c>
      <c r="D30" s="7" t="n">
        <v>0</v>
      </c>
      <c r="E30" s="7" t="n">
        <v>297260</v>
      </c>
      <c r="F30" s="7" t="n">
        <v>503439452</v>
      </c>
    </row>
    <row r="31">
      <c r="A31" s="4" t="inlineStr">
        <is>
          <t>2026-08-15</t>
        </is>
      </c>
      <c r="B31" s="4" t="inlineStr">
        <is>
          <t>Дом Мечты (Андросов)</t>
        </is>
      </c>
      <c r="C31" s="5" t="n">
        <v>679452</v>
      </c>
      <c r="D31" s="5" t="n">
        <v>0</v>
      </c>
      <c r="E31" s="5" t="n">
        <v>679452</v>
      </c>
      <c r="F31" s="5" t="n">
        <v>504118904</v>
      </c>
    </row>
    <row r="32">
      <c r="A32" s="6" t="inlineStr">
        <is>
          <t>2026-08-15</t>
        </is>
      </c>
      <c r="B32" s="6" t="inlineStr">
        <is>
          <t>ООО «ЧЕБУРЕКМИ»</t>
        </is>
      </c>
      <c r="C32" s="7" t="n">
        <v>297260</v>
      </c>
      <c r="D32" s="7" t="n">
        <v>0</v>
      </c>
      <c r="E32" s="7" t="n">
        <v>297260</v>
      </c>
      <c r="F32" s="7" t="n">
        <v>504416164</v>
      </c>
    </row>
    <row r="33">
      <c r="A33" s="4" t="inlineStr">
        <is>
          <t>2026-08-15</t>
        </is>
      </c>
      <c r="B33" s="4" t="inlineStr">
        <is>
          <t>Родионов</t>
        </is>
      </c>
      <c r="C33" s="5" t="n">
        <v>164747397</v>
      </c>
      <c r="D33" s="5" t="n">
        <v>0</v>
      </c>
      <c r="E33" s="5" t="n">
        <v>164747397</v>
      </c>
      <c r="F33" s="5" t="n">
        <v>669163562</v>
      </c>
    </row>
    <row r="34">
      <c r="A34" s="6" t="inlineStr">
        <is>
          <t>2026-09-15</t>
        </is>
      </c>
      <c r="B34" s="6" t="inlineStr">
        <is>
          <t>Дом Мечты (Андросов)</t>
        </is>
      </c>
      <c r="C34" s="7" t="n">
        <v>679452</v>
      </c>
      <c r="D34" s="7" t="n">
        <v>0</v>
      </c>
      <c r="E34" s="7" t="n">
        <v>679452</v>
      </c>
      <c r="F34" s="7" t="n">
        <v>669843014</v>
      </c>
    </row>
    <row r="35">
      <c r="A35" s="4" t="inlineStr">
        <is>
          <t>2026-09-15</t>
        </is>
      </c>
      <c r="B35" s="4" t="inlineStr">
        <is>
          <t>ООО «МПК»</t>
        </is>
      </c>
      <c r="C35" s="5" t="n">
        <v>4205342</v>
      </c>
      <c r="D35" s="5" t="n">
        <v>0</v>
      </c>
      <c r="E35" s="5" t="n">
        <v>4205342</v>
      </c>
      <c r="F35" s="5" t="n">
        <v>674048356</v>
      </c>
    </row>
    <row r="36">
      <c r="A36" s="6" t="inlineStr">
        <is>
          <t>2026-09-15</t>
        </is>
      </c>
      <c r="B36" s="6" t="inlineStr">
        <is>
          <t>ООО «ЧЕБУРЕКМИ»</t>
        </is>
      </c>
      <c r="C36" s="7" t="n">
        <v>287671</v>
      </c>
      <c r="D36" s="7" t="n">
        <v>0</v>
      </c>
      <c r="E36" s="7" t="n">
        <v>287671</v>
      </c>
      <c r="F36" s="7" t="n">
        <v>674336027</v>
      </c>
    </row>
    <row r="37">
      <c r="A37" s="4" t="inlineStr">
        <is>
          <t>2026-10-13</t>
        </is>
      </c>
      <c r="B37" s="4" t="inlineStr">
        <is>
          <t>ООО «КЛУБНЫЕ РЕЗИДЕНЦИИ»</t>
        </is>
      </c>
      <c r="C37" s="5" t="n">
        <v>998137</v>
      </c>
      <c r="D37" s="5" t="n">
        <v>0</v>
      </c>
      <c r="E37" s="5" t="n">
        <v>998137</v>
      </c>
      <c r="F37" s="5" t="n">
        <v>675334164</v>
      </c>
    </row>
    <row r="38">
      <c r="A38" s="6" t="inlineStr">
        <is>
          <t>2026-10-15</t>
        </is>
      </c>
      <c r="B38" s="6" t="inlineStr">
        <is>
          <t>Дом Мечты (Андросов)</t>
        </is>
      </c>
      <c r="C38" s="7" t="n">
        <v>657534</v>
      </c>
      <c r="D38" s="7" t="n">
        <v>0</v>
      </c>
      <c r="E38" s="7" t="n">
        <v>657534</v>
      </c>
      <c r="F38" s="7" t="n">
        <v>675991699</v>
      </c>
    </row>
    <row r="39">
      <c r="A39" s="4" t="inlineStr">
        <is>
          <t>2026-10-15</t>
        </is>
      </c>
      <c r="B39" s="4" t="inlineStr">
        <is>
          <t>ООО «ЧЕБУРЕКМИ»</t>
        </is>
      </c>
      <c r="C39" s="5" t="n">
        <v>287671</v>
      </c>
      <c r="D39" s="5" t="n">
        <v>0</v>
      </c>
      <c r="E39" s="5" t="n">
        <v>287671</v>
      </c>
      <c r="F39" s="5" t="n">
        <v>676279370</v>
      </c>
    </row>
    <row r="40">
      <c r="A40" s="6" t="inlineStr">
        <is>
          <t>2026-10-21</t>
        </is>
      </c>
      <c r="B40" s="6" t="inlineStr">
        <is>
          <t>Родионов</t>
        </is>
      </c>
      <c r="C40" s="7" t="n">
        <v>26013699</v>
      </c>
      <c r="D40" s="7" t="n">
        <v>150000000</v>
      </c>
      <c r="E40" s="7" t="n">
        <v>176013699</v>
      </c>
      <c r="F40" s="7" t="n">
        <v>852293068</v>
      </c>
    </row>
    <row r="41">
      <c r="A41" s="4" t="inlineStr">
        <is>
          <t>2026-10-24</t>
        </is>
      </c>
      <c r="B41" s="4" t="inlineStr">
        <is>
          <t>Родионов</t>
        </is>
      </c>
      <c r="C41" s="5" t="n">
        <v>19369863</v>
      </c>
      <c r="D41" s="5" t="n">
        <v>70000000</v>
      </c>
      <c r="E41" s="5" t="n">
        <v>89369863</v>
      </c>
      <c r="F41" s="5" t="n">
        <v>941662931</v>
      </c>
    </row>
    <row r="42">
      <c r="A42" s="6" t="inlineStr">
        <is>
          <t>2026-11-07</t>
        </is>
      </c>
      <c r="B42" s="6" t="inlineStr">
        <is>
          <t>Родионов</t>
        </is>
      </c>
      <c r="C42" s="7" t="n">
        <v>38410959</v>
      </c>
      <c r="D42" s="7" t="n">
        <v>200000000</v>
      </c>
      <c r="E42" s="7" t="n">
        <v>238410959</v>
      </c>
      <c r="F42" s="7" t="n">
        <v>1180073890</v>
      </c>
    </row>
    <row r="43">
      <c r="A43" s="4" t="inlineStr">
        <is>
          <t>2026-11-15</t>
        </is>
      </c>
      <c r="B43" s="4" t="inlineStr">
        <is>
          <t>АО «ГЕТКАПИТАЛ» / Захаревский А.Ч.</t>
        </is>
      </c>
      <c r="C43" s="5" t="n">
        <v>21444895</v>
      </c>
      <c r="D43" s="5" t="n">
        <v>0</v>
      </c>
      <c r="E43" s="5" t="n">
        <v>21444895</v>
      </c>
      <c r="F43" s="5" t="n">
        <v>1201518785</v>
      </c>
    </row>
    <row r="44">
      <c r="A44" s="6" t="inlineStr">
        <is>
          <t>2026-11-15</t>
        </is>
      </c>
      <c r="B44" s="6" t="inlineStr">
        <is>
          <t>Дом Мечты (Андросов)</t>
        </is>
      </c>
      <c r="C44" s="7" t="n">
        <v>679452</v>
      </c>
      <c r="D44" s="7" t="n">
        <v>0</v>
      </c>
      <c r="E44" s="7" t="n">
        <v>679452</v>
      </c>
      <c r="F44" s="7" t="n">
        <v>1202198237</v>
      </c>
    </row>
    <row r="45">
      <c r="A45" s="4" t="inlineStr">
        <is>
          <t>2026-11-15</t>
        </is>
      </c>
      <c r="B45" s="4" t="inlineStr">
        <is>
          <t>ООО «ЧЕБУРЕКМИ»</t>
        </is>
      </c>
      <c r="C45" s="5" t="n">
        <v>297260</v>
      </c>
      <c r="D45" s="5" t="n">
        <v>0</v>
      </c>
      <c r="E45" s="5" t="n">
        <v>297260</v>
      </c>
      <c r="F45" s="5" t="n">
        <v>1202495497</v>
      </c>
    </row>
    <row r="46">
      <c r="A46" s="6" t="inlineStr">
        <is>
          <t>2026-11-15</t>
        </is>
      </c>
      <c r="B46" s="6" t="inlineStr">
        <is>
          <t>Родионов</t>
        </is>
      </c>
      <c r="C46" s="7" t="n">
        <v>140807890</v>
      </c>
      <c r="D46" s="7" t="n">
        <v>0</v>
      </c>
      <c r="E46" s="7" t="n">
        <v>140807890</v>
      </c>
      <c r="F46" s="7" t="n">
        <v>1343303388</v>
      </c>
    </row>
    <row r="47">
      <c r="A47" s="4" t="inlineStr">
        <is>
          <t>2026-11-17</t>
        </is>
      </c>
      <c r="B47" s="4" t="inlineStr">
        <is>
          <t>Родионов</t>
        </is>
      </c>
      <c r="C47" s="5" t="n">
        <v>15328767</v>
      </c>
      <c r="D47" s="5" t="n">
        <v>150000000</v>
      </c>
      <c r="E47" s="5" t="n">
        <v>165328767</v>
      </c>
      <c r="F47" s="5" t="n">
        <v>1508632155</v>
      </c>
    </row>
    <row r="48">
      <c r="A48" s="6" t="inlineStr">
        <is>
          <t>2026-12-15</t>
        </is>
      </c>
      <c r="B48" s="6" t="inlineStr">
        <is>
          <t>Дом Мечты (Андросов)</t>
        </is>
      </c>
      <c r="C48" s="7" t="n">
        <v>591781</v>
      </c>
      <c r="D48" s="7" t="n">
        <v>15000000</v>
      </c>
      <c r="E48" s="7" t="n">
        <v>15591781</v>
      </c>
      <c r="F48" s="7" t="n">
        <v>1524223936</v>
      </c>
    </row>
    <row r="49">
      <c r="A49" s="4" t="inlineStr">
        <is>
          <t>2026-12-15</t>
        </is>
      </c>
      <c r="B49" s="4" t="inlineStr">
        <is>
          <t>ООО «МПК»</t>
        </is>
      </c>
      <c r="C49" s="5" t="n">
        <v>4272329</v>
      </c>
      <c r="D49" s="5" t="n">
        <v>0</v>
      </c>
      <c r="E49" s="5" t="n">
        <v>4272329</v>
      </c>
      <c r="F49" s="5" t="n">
        <v>1528496264</v>
      </c>
    </row>
    <row r="50">
      <c r="A50" s="6" t="inlineStr">
        <is>
          <t>2026-12-15</t>
        </is>
      </c>
      <c r="B50" s="6" t="inlineStr">
        <is>
          <t>ООО «ЧЕБУРЕКМИ»</t>
        </is>
      </c>
      <c r="C50" s="7" t="n">
        <v>297260</v>
      </c>
      <c r="D50" s="7" t="n">
        <v>0</v>
      </c>
      <c r="E50" s="7" t="n">
        <v>297260</v>
      </c>
      <c r="F50" s="7" t="n">
        <v>1528793525</v>
      </c>
    </row>
    <row r="51">
      <c r="A51" s="4" t="inlineStr">
        <is>
          <t>2027-01-13</t>
        </is>
      </c>
      <c r="B51" s="4" t="inlineStr">
        <is>
          <t>ООО «КЛУБНЫЕ РЕЗИДЕНЦИИ»</t>
        </is>
      </c>
      <c r="C51" s="5" t="n">
        <v>998137</v>
      </c>
      <c r="D51" s="5" t="n">
        <v>0</v>
      </c>
      <c r="E51" s="5" t="n">
        <v>998137</v>
      </c>
      <c r="F51" s="5" t="n">
        <v>1529791662</v>
      </c>
    </row>
    <row r="52">
      <c r="A52" s="6" t="inlineStr">
        <is>
          <t>2027-01-15</t>
        </is>
      </c>
      <c r="B52" s="6" t="inlineStr">
        <is>
          <t>Дом Мечты (Андросов)</t>
        </is>
      </c>
      <c r="C52" s="7" t="n">
        <v>312329</v>
      </c>
      <c r="D52" s="7" t="n">
        <v>5000000</v>
      </c>
      <c r="E52" s="7" t="n">
        <v>5312329</v>
      </c>
      <c r="F52" s="7" t="n">
        <v>1535103990</v>
      </c>
    </row>
    <row r="53">
      <c r="A53" s="4" t="inlineStr">
        <is>
          <t>2027-01-15</t>
        </is>
      </c>
      <c r="B53" s="4" t="inlineStr">
        <is>
          <t>ООО «ЧЕБУРЕКМИ»</t>
        </is>
      </c>
      <c r="C53" s="5" t="n">
        <v>278082</v>
      </c>
      <c r="D53" s="5" t="n">
        <v>0</v>
      </c>
      <c r="E53" s="5" t="n">
        <v>278082</v>
      </c>
      <c r="F53" s="5" t="n">
        <v>1535382073</v>
      </c>
    </row>
    <row r="54">
      <c r="A54" s="6" t="inlineStr">
        <is>
          <t>2027-01-22</t>
        </is>
      </c>
      <c r="B54" s="6" t="inlineStr">
        <is>
          <t>Родионов</t>
        </is>
      </c>
      <c r="C54" s="7" t="n">
        <v>10471233</v>
      </c>
      <c r="D54" s="7" t="n">
        <v>60000000</v>
      </c>
      <c r="E54" s="7" t="n">
        <v>70471233</v>
      </c>
      <c r="F54" s="7" t="n">
        <v>1605853305</v>
      </c>
    </row>
    <row r="55">
      <c r="A55" s="4" t="inlineStr">
        <is>
          <t>2027-02-09</t>
        </is>
      </c>
      <c r="B55" s="4" t="inlineStr">
        <is>
          <t>Родионов</t>
        </is>
      </c>
      <c r="C55" s="5" t="n">
        <v>24280822</v>
      </c>
      <c r="D55" s="5" t="n">
        <v>125000000</v>
      </c>
      <c r="E55" s="5" t="n">
        <v>149280822</v>
      </c>
      <c r="F55" s="5" t="n">
        <v>1755134127</v>
      </c>
    </row>
    <row r="56">
      <c r="A56" s="6" t="inlineStr">
        <is>
          <t>2027-02-10</t>
        </is>
      </c>
      <c r="B56" s="6" t="inlineStr">
        <is>
          <t>Родионов</t>
        </is>
      </c>
      <c r="C56" s="7" t="n">
        <v>4883562</v>
      </c>
      <c r="D56" s="7" t="n">
        <v>25000000</v>
      </c>
      <c r="E56" s="7" t="n">
        <v>29883562</v>
      </c>
      <c r="F56" s="7" t="n">
        <v>1785017689</v>
      </c>
    </row>
    <row r="57">
      <c r="A57" s="4" t="inlineStr">
        <is>
          <t>2027-02-11</t>
        </is>
      </c>
      <c r="B57" s="4" t="inlineStr">
        <is>
          <t>Родионов</t>
        </is>
      </c>
      <c r="C57" s="5" t="n">
        <v>4910959</v>
      </c>
      <c r="D57" s="5" t="n">
        <v>25000000</v>
      </c>
      <c r="E57" s="5" t="n">
        <v>29910959</v>
      </c>
      <c r="F57" s="5" t="n">
        <v>1814928648</v>
      </c>
    </row>
    <row r="58">
      <c r="A58" s="6" t="inlineStr">
        <is>
          <t>2027-02-15</t>
        </is>
      </c>
      <c r="B58" s="6" t="inlineStr">
        <is>
          <t>АО «ГЕТКАПИТАЛ» / Захаревский А.Ч.</t>
        </is>
      </c>
      <c r="C58" s="7" t="n">
        <v>21481730</v>
      </c>
      <c r="D58" s="7" t="n">
        <v>0</v>
      </c>
      <c r="E58" s="7" t="n">
        <v>21481730</v>
      </c>
      <c r="F58" s="7" t="n">
        <v>1836410378</v>
      </c>
    </row>
    <row r="59">
      <c r="A59" s="4" t="inlineStr">
        <is>
          <t>2027-02-15</t>
        </is>
      </c>
      <c r="B59" s="4" t="inlineStr">
        <is>
          <t>ООО «ЧЕБУРЕКМИ»</t>
        </is>
      </c>
      <c r="C59" s="5" t="n">
        <v>268493</v>
      </c>
      <c r="D59" s="5" t="n">
        <v>0</v>
      </c>
      <c r="E59" s="5" t="n">
        <v>268493</v>
      </c>
      <c r="F59" s="5" t="n">
        <v>1836678871</v>
      </c>
    </row>
    <row r="60">
      <c r="A60" s="6" t="inlineStr">
        <is>
          <t>2027-02-15</t>
        </is>
      </c>
      <c r="B60" s="6" t="inlineStr">
        <is>
          <t>Родионов</t>
        </is>
      </c>
      <c r="C60" s="7" t="n">
        <v>115691452</v>
      </c>
      <c r="D60" s="7" t="n">
        <v>137000000</v>
      </c>
      <c r="E60" s="7" t="n">
        <v>252691452</v>
      </c>
      <c r="F60" s="7" t="n">
        <v>2089370323</v>
      </c>
    </row>
    <row r="61">
      <c r="A61" s="4" t="inlineStr">
        <is>
          <t>2027-02-17</t>
        </is>
      </c>
      <c r="B61" s="4" t="inlineStr">
        <is>
          <t>Родионов</t>
        </is>
      </c>
      <c r="C61" s="5" t="n">
        <v>20219178</v>
      </c>
      <c r="D61" s="5" t="n">
        <v>100000000</v>
      </c>
      <c r="E61" s="5" t="n">
        <v>120219178</v>
      </c>
      <c r="F61" s="5" t="n">
        <v>2209589501</v>
      </c>
    </row>
    <row r="62">
      <c r="A62" s="6" t="inlineStr">
        <is>
          <t>2027-02-20</t>
        </is>
      </c>
      <c r="B62" s="6" t="inlineStr">
        <is>
          <t>Родионов</t>
        </is>
      </c>
      <c r="C62" s="7" t="n">
        <v>20547945</v>
      </c>
      <c r="D62" s="7" t="n">
        <v>100000000</v>
      </c>
      <c r="E62" s="7" t="n">
        <v>120547945</v>
      </c>
      <c r="F62" s="7" t="n">
        <v>2330137447</v>
      </c>
    </row>
    <row r="63">
      <c r="A63" s="4" t="inlineStr">
        <is>
          <t>2027-02-24</t>
        </is>
      </c>
      <c r="B63" s="4" t="inlineStr">
        <is>
          <t>Родионов</t>
        </is>
      </c>
      <c r="C63" s="5" t="n">
        <v>5493151</v>
      </c>
      <c r="D63" s="5" t="n">
        <v>50000000</v>
      </c>
      <c r="E63" s="5" t="n">
        <v>55493151</v>
      </c>
      <c r="F63" s="5" t="n">
        <v>2385630597</v>
      </c>
    </row>
    <row r="64">
      <c r="A64" s="6" t="inlineStr">
        <is>
          <t>2027-03-04</t>
        </is>
      </c>
      <c r="B64" s="6" t="inlineStr">
        <is>
          <t>Родионов</t>
        </is>
      </c>
      <c r="C64" s="7" t="n">
        <v>4745205</v>
      </c>
      <c r="D64" s="7" t="n">
        <v>40000000</v>
      </c>
      <c r="E64" s="7" t="n">
        <v>44745205</v>
      </c>
      <c r="F64" s="7" t="n">
        <v>2430375803</v>
      </c>
    </row>
    <row r="65">
      <c r="A65" s="4" t="inlineStr">
        <is>
          <t>2027-03-15</t>
        </is>
      </c>
      <c r="B65" s="4" t="inlineStr">
        <is>
          <t>ООО «МПК»</t>
        </is>
      </c>
      <c r="C65" s="5" t="n">
        <v>4179452</v>
      </c>
      <c r="D65" s="5" t="n">
        <v>0</v>
      </c>
      <c r="E65" s="5" t="n">
        <v>4179452</v>
      </c>
      <c r="F65" s="5" t="n">
        <v>2434555255</v>
      </c>
    </row>
    <row r="66">
      <c r="A66" s="6" t="inlineStr">
        <is>
          <t>2027-03-15</t>
        </is>
      </c>
      <c r="B66" s="6" t="inlineStr">
        <is>
          <t>ООО «ЧЕБУРЕКМИ»</t>
        </is>
      </c>
      <c r="C66" s="7" t="n">
        <v>316438</v>
      </c>
      <c r="D66" s="7" t="n">
        <v>0</v>
      </c>
      <c r="E66" s="7" t="n">
        <v>316438</v>
      </c>
      <c r="F66" s="7" t="n">
        <v>2434871693</v>
      </c>
    </row>
    <row r="67">
      <c r="A67" s="4" t="inlineStr">
        <is>
          <t>2027-03-20</t>
        </is>
      </c>
      <c r="B67" s="4" t="inlineStr">
        <is>
          <t>Родионов</t>
        </is>
      </c>
      <c r="C67" s="5" t="n">
        <v>7897534</v>
      </c>
      <c r="D67" s="5" t="n">
        <v>58000000</v>
      </c>
      <c r="E67" s="5" t="n">
        <v>65897534</v>
      </c>
      <c r="F67" s="5" t="n">
        <v>2500769227</v>
      </c>
    </row>
    <row r="68">
      <c r="A68" s="6" t="inlineStr">
        <is>
          <t>2027-04-13</t>
        </is>
      </c>
      <c r="B68" s="6" t="inlineStr">
        <is>
          <t>ООО «КЛУБНЫЕ РЕЗИДЕНЦИИ»</t>
        </is>
      </c>
      <c r="C68" s="7" t="n">
        <v>976438</v>
      </c>
      <c r="D68" s="7" t="n">
        <v>0</v>
      </c>
      <c r="E68" s="7" t="n">
        <v>976438</v>
      </c>
      <c r="F68" s="7" t="n">
        <v>2501745666</v>
      </c>
    </row>
    <row r="69">
      <c r="A69" s="4" t="inlineStr">
        <is>
          <t>2027-04-15</t>
        </is>
      </c>
      <c r="B69" s="4" t="inlineStr">
        <is>
          <t>АО «ГЕТКАПИТАЛ» / Захаревский А.Ч.</t>
        </is>
      </c>
      <c r="C69" s="5" t="n">
        <v>8729690</v>
      </c>
      <c r="D69" s="5" t="n">
        <v>134105090</v>
      </c>
      <c r="E69" s="5" t="n">
        <v>142834780</v>
      </c>
      <c r="F69" s="5" t="n">
        <v>2644580446</v>
      </c>
    </row>
    <row r="70">
      <c r="A70" s="6" t="inlineStr">
        <is>
          <t>2027-04-15</t>
        </is>
      </c>
      <c r="B70" s="6" t="inlineStr">
        <is>
          <t>ООО «МПК»</t>
        </is>
      </c>
      <c r="C70" s="7" t="n">
        <v>1393151</v>
      </c>
      <c r="D70" s="7" t="n">
        <v>56500000</v>
      </c>
      <c r="E70" s="7" t="n">
        <v>57893151</v>
      </c>
      <c r="F70" s="7" t="n">
        <v>2702473596</v>
      </c>
    </row>
    <row r="71">
      <c r="A71" s="4" t="inlineStr">
        <is>
          <t>2027-04-15</t>
        </is>
      </c>
      <c r="B71" s="4" t="inlineStr">
        <is>
          <t>ООО «ЧЕБУРЕКМИ»</t>
        </is>
      </c>
      <c r="C71" s="5" t="n">
        <v>163014</v>
      </c>
      <c r="D71" s="5" t="n">
        <v>10000000</v>
      </c>
      <c r="E71" s="5" t="n">
        <v>10163014</v>
      </c>
      <c r="F71" s="5" t="n">
        <v>2712636610</v>
      </c>
    </row>
    <row r="72">
      <c r="A72" s="6" t="inlineStr">
        <is>
          <t>2027-05-15</t>
        </is>
      </c>
      <c r="B72" s="6" t="inlineStr">
        <is>
          <t>АО «ГЕТКАПИТАЛ» / Захаревский А.Ч.</t>
        </is>
      </c>
      <c r="C72" s="7" t="n">
        <v>9009384</v>
      </c>
      <c r="D72" s="7" t="n">
        <v>73262495</v>
      </c>
      <c r="E72" s="7" t="n">
        <v>82271879</v>
      </c>
      <c r="F72" s="7" t="n">
        <v>2794908489</v>
      </c>
    </row>
    <row r="73">
      <c r="A73" s="4" t="inlineStr">
        <is>
          <t>2027-05-15</t>
        </is>
      </c>
      <c r="B73" s="4" t="inlineStr">
        <is>
          <t>Родионов</t>
        </is>
      </c>
      <c r="C73" s="5" t="n">
        <v>66961534</v>
      </c>
      <c r="D73" s="5" t="n">
        <v>156000000</v>
      </c>
      <c r="E73" s="5" t="n">
        <v>222961534</v>
      </c>
      <c r="F73" s="5" t="n">
        <v>3017870023</v>
      </c>
    </row>
    <row r="74">
      <c r="A74" s="6" t="inlineStr">
        <is>
          <t>2027-06-25</t>
        </is>
      </c>
      <c r="B74" s="6" t="inlineStr">
        <is>
          <t>Родионов</t>
        </is>
      </c>
      <c r="C74" s="7" t="n">
        <v>48986301</v>
      </c>
      <c r="D74" s="7" t="n">
        <v>200000000</v>
      </c>
      <c r="E74" s="7" t="n">
        <v>248986301</v>
      </c>
      <c r="F74" s="7" t="n">
        <v>3266856325</v>
      </c>
    </row>
    <row r="75">
      <c r="A75" s="4" t="inlineStr">
        <is>
          <t>2027-07-12</t>
        </is>
      </c>
      <c r="B75" s="4" t="inlineStr">
        <is>
          <t>ООО «КЛУБНЫЕ РЕЗИДЕНЦИИ»</t>
        </is>
      </c>
      <c r="C75" s="5" t="n">
        <v>976438</v>
      </c>
      <c r="D75" s="5" t="n">
        <v>12000000</v>
      </c>
      <c r="E75" s="5" t="n">
        <v>12976438</v>
      </c>
      <c r="F75" s="5" t="n">
        <v>3279832763</v>
      </c>
    </row>
    <row r="76">
      <c r="A76" s="6" t="inlineStr">
        <is>
          <t>2027-08-15</t>
        </is>
      </c>
      <c r="B76" s="6" t="inlineStr">
        <is>
          <t>АО «ГЕТКАПИТАЛ» / Захаревский А.Ч.</t>
        </is>
      </c>
      <c r="C76" s="7" t="n">
        <v>2983924</v>
      </c>
      <c r="D76" s="7" t="n">
        <v>29372496</v>
      </c>
      <c r="E76" s="7" t="n">
        <v>32356420</v>
      </c>
      <c r="F76" s="7" t="n">
        <v>3312189183</v>
      </c>
    </row>
    <row r="77">
      <c r="A77" s="4" t="inlineStr">
        <is>
          <t>2027-08-15</t>
        </is>
      </c>
      <c r="B77" s="4" t="inlineStr">
        <is>
          <t>Родионов</t>
        </is>
      </c>
      <c r="C77" s="5" t="n">
        <v>34260219</v>
      </c>
      <c r="D77" s="5" t="n">
        <v>170600000</v>
      </c>
      <c r="E77" s="5" t="n">
        <v>204860219</v>
      </c>
      <c r="F77" s="5" t="n">
        <v>3517049402</v>
      </c>
    </row>
    <row r="78">
      <c r="A78" s="6" t="inlineStr">
        <is>
          <t>2027-11-15</t>
        </is>
      </c>
      <c r="B78" s="6" t="inlineStr">
        <is>
          <t>Голубенко А.В.</t>
        </is>
      </c>
      <c r="C78" s="7" t="n">
        <v>15231169</v>
      </c>
      <c r="D78" s="7" t="n">
        <v>83474126</v>
      </c>
      <c r="E78" s="7" t="n">
        <v>98705295</v>
      </c>
      <c r="F78" s="7" t="n">
        <v>3615754697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34" customWidth="1" min="8" max="8"/>
  </cols>
  <sheetData>
    <row r="1">
      <c r="A1" s="9" t="inlineStr">
        <is>
          <t>Родионов</t>
        </is>
      </c>
    </row>
    <row r="4">
      <c r="A4" s="10" t="inlineStr">
        <is>
          <t>Договор</t>
        </is>
      </c>
      <c r="B4" s="10" t="inlineStr">
        <is>
          <t>Дата зачисления</t>
        </is>
      </c>
      <c r="C4" s="10" t="inlineStr">
        <is>
          <t>Займ, ₽</t>
        </is>
      </c>
      <c r="D4" s="10" t="inlineStr">
        <is>
          <t>База, %</t>
        </is>
      </c>
      <c r="E4" s="10" t="inlineStr">
        <is>
          <t>Плюс, % (при возврате)</t>
        </is>
      </c>
      <c r="F4" s="10" t="inlineStr">
        <is>
          <t>Срок, мес</t>
        </is>
      </c>
      <c r="G4" s="10" t="inlineStr">
        <is>
          <t>Дата возврата</t>
        </is>
      </c>
      <c r="H4" s="10" t="inlineStr">
        <is>
          <t>Условия</t>
        </is>
      </c>
    </row>
    <row r="5">
      <c r="A5" s="4" t="inlineStr">
        <is>
          <t>Договор от 10.07.24 (продлен на 1 год)</t>
        </is>
      </c>
      <c r="B5" s="4" t="inlineStr">
        <is>
          <t>2024-07-10</t>
        </is>
      </c>
      <c r="C5" s="5" t="n">
        <v>30000000</v>
      </c>
      <c r="D5" s="5" t="n">
        <v>40</v>
      </c>
      <c r="E5" s="5" t="n"/>
      <c r="F5" s="5" t="n">
        <v>6</v>
      </c>
      <c r="G5" s="4" t="inlineStr">
        <is>
          <t>2026-07-10</t>
        </is>
      </c>
      <c r="H5" s="4" t="inlineStr">
        <is>
          <t>Процентная ставка 50% годовых, но договорились, что 40% платится неофициально, а 10% по договору. Саша каждый месяц переводит по 1м рублей на карту (в качестве процентов)</t>
        </is>
      </c>
    </row>
    <row r="6">
      <c r="A6" s="6" t="inlineStr">
        <is>
          <t>Договор от 24.10.24 (продлен на 1 год)</t>
        </is>
      </c>
      <c r="B6" s="6" t="inlineStr">
        <is>
          <t>2024-10-24</t>
        </is>
      </c>
      <c r="C6" s="7" t="n">
        <v>70000000</v>
      </c>
      <c r="D6" s="7" t="n">
        <v>40</v>
      </c>
      <c r="E6" s="7" t="n">
        <v>20</v>
      </c>
      <c r="F6" s="7" t="n">
        <v>8</v>
      </c>
      <c r="G6" s="6" t="inlineStr">
        <is>
          <t>2026-10-24</t>
        </is>
      </c>
      <c r="H6" s="6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7">
      <c r="A7" s="4" t="inlineStr">
        <is>
          <t>Договор от 17.02.25</t>
        </is>
      </c>
      <c r="B7" s="4" t="inlineStr">
        <is>
          <t>2025-02-17</t>
        </is>
      </c>
      <c r="C7" s="5" t="n">
        <v>100000000</v>
      </c>
      <c r="D7" s="5" t="n">
        <v>40</v>
      </c>
      <c r="E7" s="5" t="n">
        <v>20</v>
      </c>
      <c r="F7" s="5" t="n">
        <v>12</v>
      </c>
      <c r="G7" s="4" t="inlineStr">
        <is>
          <t>2027-02-17</t>
        </is>
      </c>
      <c r="H7" s="4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8">
      <c r="A8" s="6" t="inlineStr">
        <is>
          <t>Договор от 20.02.25</t>
        </is>
      </c>
      <c r="B8" s="6" t="inlineStr">
        <is>
          <t>2025-02-20</t>
        </is>
      </c>
      <c r="C8" s="7" t="n">
        <v>100000000</v>
      </c>
      <c r="D8" s="7" t="n">
        <v>40</v>
      </c>
      <c r="E8" s="7" t="n">
        <v>20</v>
      </c>
      <c r="F8" s="7" t="n">
        <v>12</v>
      </c>
      <c r="G8" s="6" t="inlineStr">
        <is>
          <t>2027-02-20</t>
        </is>
      </c>
      <c r="H8" s="6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9">
      <c r="A9" s="4" t="inlineStr">
        <is>
          <t>Договор от 25.06.25</t>
        </is>
      </c>
      <c r="B9" s="4" t="inlineStr">
        <is>
          <t>2025-06-25</t>
        </is>
      </c>
      <c r="C9" s="5" t="n">
        <v>50000000</v>
      </c>
      <c r="D9" s="5" t="n">
        <v>40</v>
      </c>
      <c r="E9" s="5" t="n">
        <v>20</v>
      </c>
      <c r="F9" s="5" t="n">
        <v>12</v>
      </c>
      <c r="G9" s="4" t="inlineStr">
        <is>
          <t>2027-06-25</t>
        </is>
      </c>
      <c r="H9" s="4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10">
      <c r="A10" s="6" t="inlineStr">
        <is>
          <t>Договор от 25.06.25</t>
        </is>
      </c>
      <c r="B10" s="6" t="inlineStr">
        <is>
          <t>2025-06-25</t>
        </is>
      </c>
      <c r="C10" s="7" t="n">
        <v>150000000</v>
      </c>
      <c r="D10" s="7" t="n">
        <v>40</v>
      </c>
      <c r="E10" s="7" t="n">
        <v>20</v>
      </c>
      <c r="F10" s="7" t="n">
        <v>12</v>
      </c>
      <c r="G10" s="6" t="inlineStr">
        <is>
          <t>2027-06-25</t>
        </is>
      </c>
      <c r="H10" s="6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11">
      <c r="A11" s="4" t="inlineStr">
        <is>
          <t>Договор от 11.07.25</t>
        </is>
      </c>
      <c r="B11" s="4" t="inlineStr">
        <is>
          <t>2025-07-11</t>
        </is>
      </c>
      <c r="C11" s="5" t="n">
        <v>50000000</v>
      </c>
      <c r="D11" s="5" t="n">
        <v>40</v>
      </c>
      <c r="E11" s="5" t="n">
        <v>20</v>
      </c>
      <c r="F11" s="5" t="n">
        <v>12</v>
      </c>
      <c r="G11" s="4" t="inlineStr">
        <is>
          <t>2026-07-11</t>
        </is>
      </c>
      <c r="H11" s="4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12">
      <c r="A12" s="6" t="inlineStr">
        <is>
          <t>Договор от 21.10.25</t>
        </is>
      </c>
      <c r="B12" s="6" t="inlineStr">
        <is>
          <t>2025-10-21</t>
        </is>
      </c>
      <c r="C12" s="7" t="n">
        <v>150000000</v>
      </c>
      <c r="D12" s="7" t="n">
        <v>40</v>
      </c>
      <c r="E12" s="7" t="n">
        <v>10</v>
      </c>
      <c r="F12" s="7" t="n">
        <v>12</v>
      </c>
      <c r="G12" s="6" t="inlineStr">
        <is>
          <t>2026-10-21</t>
        </is>
      </c>
      <c r="H12" s="6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13">
      <c r="A13" s="4" t="inlineStr">
        <is>
          <t>Договор от 07.11.25</t>
        </is>
      </c>
      <c r="B13" s="4" t="inlineStr">
        <is>
          <t>2025-11-07</t>
        </is>
      </c>
      <c r="C13" s="5" t="n">
        <v>200000000</v>
      </c>
      <c r="D13" s="5" t="n">
        <v>40</v>
      </c>
      <c r="E13" s="5" t="n">
        <v>10</v>
      </c>
      <c r="F13" s="5" t="n">
        <v>12</v>
      </c>
      <c r="G13" s="4" t="inlineStr">
        <is>
          <t>2026-11-07</t>
        </is>
      </c>
      <c r="H13" s="4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14">
      <c r="A14" s="6" t="inlineStr">
        <is>
          <t>Договор от 17.11.25</t>
        </is>
      </c>
      <c r="B14" s="6" t="inlineStr">
        <is>
          <t>2025-11-17</t>
        </is>
      </c>
      <c r="C14" s="7" t="n">
        <v>150000000</v>
      </c>
      <c r="D14" s="7" t="n">
        <v>40</v>
      </c>
      <c r="E14" s="7" t="n">
        <v>10</v>
      </c>
      <c r="F14" s="7" t="n">
        <v>12</v>
      </c>
      <c r="G14" s="6" t="inlineStr">
        <is>
          <t>2026-11-17</t>
        </is>
      </c>
      <c r="H14" s="6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15">
      <c r="A15" s="4" t="inlineStr">
        <is>
          <t>Договор от 22.01.26</t>
        </is>
      </c>
      <c r="B15" s="4" t="inlineStr">
        <is>
          <t>2026-01-22</t>
        </is>
      </c>
      <c r="C15" s="5" t="n">
        <v>60000000</v>
      </c>
      <c r="D15" s="5" t="n">
        <v>40</v>
      </c>
      <c r="E15" s="5" t="n">
        <v>10</v>
      </c>
      <c r="F15" s="5" t="n">
        <v>12</v>
      </c>
      <c r="G15" s="4" t="inlineStr">
        <is>
          <t>2027-01-22</t>
        </is>
      </c>
      <c r="H15" s="4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16">
      <c r="A16" s="6" t="inlineStr">
        <is>
          <t>Договор от 09.02.26</t>
        </is>
      </c>
      <c r="B16" s="6" t="inlineStr">
        <is>
          <t>2026-02-09</t>
        </is>
      </c>
      <c r="C16" s="7" t="n">
        <v>125000000</v>
      </c>
      <c r="D16" s="7" t="n">
        <v>40</v>
      </c>
      <c r="E16" s="7" t="n">
        <v>10</v>
      </c>
      <c r="F16" s="7" t="n">
        <v>12</v>
      </c>
      <c r="G16" s="6" t="inlineStr">
        <is>
          <t>2027-02-09</t>
        </is>
      </c>
      <c r="H16" s="6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17">
      <c r="A17" s="4" t="inlineStr">
        <is>
          <t>Договор от 10.02.26</t>
        </is>
      </c>
      <c r="B17" s="4" t="inlineStr">
        <is>
          <t>2026-02-10</t>
        </is>
      </c>
      <c r="C17" s="5" t="n">
        <v>25000000</v>
      </c>
      <c r="D17" s="5" t="n">
        <v>40</v>
      </c>
      <c r="E17" s="5" t="n">
        <v>10</v>
      </c>
      <c r="F17" s="5" t="n">
        <v>12</v>
      </c>
      <c r="G17" s="4" t="inlineStr">
        <is>
          <t>2027-02-10</t>
        </is>
      </c>
      <c r="H17" s="4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18">
      <c r="A18" s="6" t="inlineStr">
        <is>
          <t>Договор от 11.02.26</t>
        </is>
      </c>
      <c r="B18" s="6" t="inlineStr">
        <is>
          <t>2026-02-11</t>
        </is>
      </c>
      <c r="C18" s="7" t="n">
        <v>25000000</v>
      </c>
      <c r="D18" s="7" t="n">
        <v>40</v>
      </c>
      <c r="E18" s="7" t="n">
        <v>10</v>
      </c>
      <c r="F18" s="7" t="n">
        <v>12</v>
      </c>
      <c r="G18" s="6" t="inlineStr">
        <is>
          <t>2027-02-11</t>
        </is>
      </c>
      <c r="H18" s="6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19">
      <c r="A19" s="4" t="inlineStr">
        <is>
          <t>Договор от 15.02.26</t>
        </is>
      </c>
      <c r="B19" s="4" t="inlineStr">
        <is>
          <t>2026-02-15</t>
        </is>
      </c>
      <c r="C19" s="5" t="n">
        <v>102000000</v>
      </c>
      <c r="D19" s="5" t="n">
        <v>40</v>
      </c>
      <c r="E19" s="5" t="n">
        <v>10</v>
      </c>
      <c r="F19" s="5" t="n">
        <v>12</v>
      </c>
      <c r="G19" s="4" t="inlineStr">
        <is>
          <t>2027-02-15</t>
        </is>
      </c>
      <c r="H19" s="4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20">
      <c r="A20" s="6" t="inlineStr">
        <is>
          <t>Договор от 17.02.26</t>
        </is>
      </c>
      <c r="B20" s="6" t="inlineStr">
        <is>
          <t>2026-02-17</t>
        </is>
      </c>
      <c r="C20" s="7" t="n">
        <v>35000000</v>
      </c>
      <c r="D20" s="7" t="n">
        <v>40</v>
      </c>
      <c r="E20" s="7" t="n">
        <v>10</v>
      </c>
      <c r="F20" s="7" t="n">
        <v>12</v>
      </c>
      <c r="G20" s="6" t="inlineStr">
        <is>
          <t>2027-02-15</t>
        </is>
      </c>
      <c r="H20" s="6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21">
      <c r="A21" s="4" t="inlineStr">
        <is>
          <t>Договор от 24.02.26</t>
        </is>
      </c>
      <c r="B21" s="4" t="inlineStr">
        <is>
          <t>2026-02-24</t>
        </is>
      </c>
      <c r="C21" s="5" t="n">
        <v>50000000</v>
      </c>
      <c r="D21" s="5" t="n">
        <v>40</v>
      </c>
      <c r="E21" s="5" t="n">
        <v>10</v>
      </c>
      <c r="F21" s="5" t="n">
        <v>12</v>
      </c>
      <c r="G21" s="4" t="inlineStr">
        <is>
          <t>2027-02-24</t>
        </is>
      </c>
      <c r="H21" s="4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22">
      <c r="A22" s="6" t="inlineStr">
        <is>
          <t>Договор от 04.03.26</t>
        </is>
      </c>
      <c r="B22" s="6" t="inlineStr">
        <is>
          <t>2026-03-04</t>
        </is>
      </c>
      <c r="C22" s="7" t="n">
        <v>40000000</v>
      </c>
      <c r="D22" s="7" t="n">
        <v>40</v>
      </c>
      <c r="E22" s="7" t="n">
        <v>10</v>
      </c>
      <c r="F22" s="7" t="n">
        <v>12</v>
      </c>
      <c r="G22" s="6" t="inlineStr">
        <is>
          <t>2027-03-04</t>
        </is>
      </c>
      <c r="H22" s="6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23">
      <c r="A23" s="4" t="inlineStr">
        <is>
          <t>Договор от 20.03.26</t>
        </is>
      </c>
      <c r="B23" s="4" t="inlineStr">
        <is>
          <t>2026-03-20</t>
        </is>
      </c>
      <c r="C23" s="5" t="n">
        <v>38000000</v>
      </c>
      <c r="D23" s="5" t="n">
        <v>40</v>
      </c>
      <c r="E23" s="5" t="n">
        <v>10</v>
      </c>
      <c r="F23" s="5" t="n">
        <v>12</v>
      </c>
      <c r="G23" s="4" t="inlineStr">
        <is>
          <t>2027-03-20</t>
        </is>
      </c>
      <c r="H23" s="4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24">
      <c r="A24" s="6" t="inlineStr">
        <is>
          <t>Договор от 09.07.26</t>
        </is>
      </c>
      <c r="B24" s="6" t="inlineStr">
        <is>
          <t>2026-07-09</t>
        </is>
      </c>
      <c r="C24" s="7" t="n">
        <v>20000000</v>
      </c>
      <c r="D24" s="7" t="n">
        <v>40</v>
      </c>
      <c r="E24" s="7" t="n">
        <v>10</v>
      </c>
      <c r="F24" s="7" t="n">
        <v>12</v>
      </c>
      <c r="G24" s="6" t="inlineStr">
        <is>
          <t>2027-03-20</t>
        </is>
      </c>
      <c r="H24" s="6" t="inlineStr">
        <is>
          <t>Проценты на сумму займа подлежат уплате ежеквартально, дополнительно вместе с возвращением суммы займа по окончании периода пользования денежными средствами выплачивается 10 % годовых от суммы займа.</t>
        </is>
      </c>
    </row>
    <row r="25">
      <c r="A25" s="4" t="inlineStr">
        <is>
          <t>Капитализация % от 15.05.2026 (не уплачено)</t>
        </is>
      </c>
      <c r="B25" s="4" t="inlineStr">
        <is>
          <t>2026-05-15</t>
        </is>
      </c>
      <c r="C25" s="5" t="n">
        <v>156000000</v>
      </c>
      <c r="D25" s="5" t="n">
        <v>40</v>
      </c>
      <c r="E25" s="5" t="n">
        <v>10</v>
      </c>
      <c r="F25" s="5" t="n">
        <v>12</v>
      </c>
      <c r="G25" s="4" t="inlineStr">
        <is>
          <t>2027-05-15</t>
        </is>
      </c>
      <c r="H25" s="4" t="inlineStr">
        <is>
          <t>Неуплаченный квартальный платёж по графику от 15.05.2026. Капитализирован, проценты 40% годовых ежеквартально с даты платежа.</t>
        </is>
      </c>
    </row>
    <row r="26">
      <c r="A26" s="6" t="inlineStr">
        <is>
          <t>Капитализация % от 15.08.2026 (не уплачено)</t>
        </is>
      </c>
      <c r="B26" s="6" t="inlineStr">
        <is>
          <t>2026-08-15</t>
        </is>
      </c>
      <c r="C26" s="7" t="n">
        <v>170600000</v>
      </c>
      <c r="D26" s="7" t="n">
        <v>40</v>
      </c>
      <c r="E26" s="7" t="n">
        <v>10</v>
      </c>
      <c r="F26" s="7" t="n">
        <v>12</v>
      </c>
      <c r="G26" s="6" t="inlineStr">
        <is>
          <t>2027-08-15</t>
        </is>
      </c>
      <c r="H26" s="6" t="inlineStr">
        <is>
          <t>Неуплаченный квартальный платёж по графику от 15.08.2026. Капитализирован, проценты 40% годовых ежеквартально с даты платежа.</t>
        </is>
      </c>
    </row>
    <row r="27">
      <c r="A27" s="11" t="inlineStr">
        <is>
          <t>ИТОГО</t>
        </is>
      </c>
      <c r="C27" s="12">
        <f>SUM(C5:C26)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4" customWidth="1" min="3" max="3"/>
    <col width="12" customWidth="1" min="4" max="4"/>
    <col width="14" customWidth="1" min="5" max="5"/>
    <col width="12" customWidth="1" min="6" max="6"/>
    <col width="12" customWidth="1" min="7" max="7"/>
    <col width="12" customWidth="1" min="8" max="8"/>
    <col width="12" customWidth="1" min="9" max="9"/>
  </cols>
  <sheetData>
    <row r="1">
      <c r="A1" s="9" t="inlineStr">
        <is>
          <t>Займы ИП Шиянов Н.В. — АО «ГЕТКАПИТАЛ» / Захаревский А.Ч.</t>
        </is>
      </c>
    </row>
    <row r="2" ht="30" customHeight="1">
      <c r="A2" s="13" t="inlineStr">
        <is>
          <t>36% годовых на USD-эквивалент. ДС №1 — возврат 27.04.2027; договор от 26.05.26 — 26.05.2027; договор от 29.07.26 (лимит 50 млн) — 31.08.2027.</t>
        </is>
      </c>
    </row>
    <row r="4">
      <c r="A4" s="10" t="inlineStr">
        <is>
          <t>Договор</t>
        </is>
      </c>
      <c r="B4" s="10" t="inlineStr">
        <is>
          <t>Дата зачисления</t>
        </is>
      </c>
      <c r="C4" s="10" t="inlineStr">
        <is>
          <t>Займ, ₽</t>
        </is>
      </c>
      <c r="D4" s="10" t="inlineStr">
        <is>
          <t>Курс ЦБ</t>
        </is>
      </c>
      <c r="E4" s="10" t="inlineStr">
        <is>
          <t>Займ, $</t>
        </is>
      </c>
      <c r="F4" s="10" t="inlineStr">
        <is>
          <t>Год, %</t>
        </is>
      </c>
      <c r="G4" s="10" t="inlineStr">
        <is>
          <t>Срок, мес</t>
        </is>
      </c>
      <c r="H4" s="10" t="inlineStr">
        <is>
          <t>Дата возврата</t>
        </is>
      </c>
      <c r="I4" s="10" t="inlineStr">
        <is>
          <t>Начало начисления %</t>
        </is>
      </c>
    </row>
    <row r="5">
      <c r="A5" s="4" t="inlineStr">
        <is>
          <t>Договор от 05.12.25 (транш 1)</t>
        </is>
      </c>
      <c r="B5" s="4" t="inlineStr">
        <is>
          <t>2025-12-08</t>
        </is>
      </c>
      <c r="C5" s="5" t="n">
        <v>35000000</v>
      </c>
      <c r="D5" s="5" t="n">
        <v>76.0937</v>
      </c>
      <c r="E5" s="5">
        <f>IF(D5=0,0,C5/D5)</f>
        <v/>
      </c>
      <c r="F5" s="5" t="n">
        <v>36</v>
      </c>
      <c r="G5" s="5" t="n">
        <v>12</v>
      </c>
      <c r="H5" s="4" t="inlineStr">
        <is>
          <t>2027-04-27</t>
        </is>
      </c>
      <c r="I5" s="4" t="inlineStr">
        <is>
          <t>2026-05-07</t>
        </is>
      </c>
    </row>
    <row r="6">
      <c r="A6" s="6" t="inlineStr">
        <is>
          <t>Договор от 05.12.25 (транш 2)</t>
        </is>
      </c>
      <c r="B6" s="6" t="inlineStr">
        <is>
          <t>2025-12-08</t>
        </is>
      </c>
      <c r="C6" s="7" t="n">
        <v>15000000</v>
      </c>
      <c r="D6" s="7" t="n">
        <v>76.0937</v>
      </c>
      <c r="E6" s="7">
        <f>IF(D6=0,0,C6/D6)</f>
        <v/>
      </c>
      <c r="F6" s="7" t="n">
        <v>36</v>
      </c>
      <c r="G6" s="7" t="n">
        <v>12</v>
      </c>
      <c r="H6" s="6" t="inlineStr">
        <is>
          <t>2027-04-27</t>
        </is>
      </c>
      <c r="I6" s="6" t="inlineStr">
        <is>
          <t>2026-05-07</t>
        </is>
      </c>
    </row>
    <row r="7">
      <c r="A7" s="4" t="inlineStr">
        <is>
          <t>Договор от 27.02.26 (транш 1)</t>
        </is>
      </c>
      <c r="B7" s="4" t="inlineStr">
        <is>
          <t>2026-03-04</t>
        </is>
      </c>
      <c r="C7" s="5" t="n">
        <v>15000000</v>
      </c>
      <c r="D7" s="5" t="n">
        <v>77.6093</v>
      </c>
      <c r="E7" s="5">
        <f>IF(D7=0,0,C7/D7)</f>
        <v/>
      </c>
      <c r="F7" s="5" t="n">
        <v>36</v>
      </c>
      <c r="G7" s="5" t="n">
        <v>12</v>
      </c>
      <c r="H7" s="4" t="inlineStr">
        <is>
          <t>2027-04-27</t>
        </is>
      </c>
      <c r="I7" s="4" t="inlineStr">
        <is>
          <t>2026-05-07</t>
        </is>
      </c>
    </row>
    <row r="8">
      <c r="A8" s="6" t="inlineStr">
        <is>
          <t>Договор от 27.02.26 (транш 2)</t>
        </is>
      </c>
      <c r="B8" s="6" t="inlineStr">
        <is>
          <t>2026-03-04</t>
        </is>
      </c>
      <c r="C8" s="7" t="n">
        <v>5000000</v>
      </c>
      <c r="D8" s="7" t="n">
        <v>77.6093</v>
      </c>
      <c r="E8" s="7">
        <f>IF(D8=0,0,C8/D8)</f>
        <v/>
      </c>
      <c r="F8" s="7" t="n">
        <v>36</v>
      </c>
      <c r="G8" s="7" t="n">
        <v>12</v>
      </c>
      <c r="H8" s="6" t="inlineStr">
        <is>
          <t>2027-04-27</t>
        </is>
      </c>
      <c r="I8" s="6" t="inlineStr">
        <is>
          <t>2026-05-07</t>
        </is>
      </c>
    </row>
    <row r="9">
      <c r="A9" s="4" t="inlineStr">
        <is>
          <t>ДС №1 — капитализация %</t>
        </is>
      </c>
      <c r="B9" s="4" t="inlineStr">
        <is>
          <t>2026-05-06</t>
        </is>
      </c>
      <c r="C9" s="5" t="n">
        <v>8550087.09</v>
      </c>
      <c r="D9" s="5" t="n">
        <v>75.34480000000001</v>
      </c>
      <c r="E9" s="5">
        <f>IF(D9=0,0,C9/D9)</f>
        <v/>
      </c>
      <c r="F9" s="5" t="n">
        <v>36</v>
      </c>
      <c r="G9" s="5" t="n">
        <v>12</v>
      </c>
      <c r="H9" s="4" t="inlineStr">
        <is>
          <t>2027-04-27</t>
        </is>
      </c>
      <c r="I9" s="4" t="inlineStr">
        <is>
          <t>2026-05-07</t>
        </is>
      </c>
    </row>
    <row r="10">
      <c r="A10" s="6" t="inlineStr">
        <is>
          <t>ДС №1 — доп. фин. 07.05.26</t>
        </is>
      </c>
      <c r="B10" s="6" t="inlineStr">
        <is>
          <t>2026-05-07</t>
        </is>
      </c>
      <c r="C10" s="7" t="n">
        <v>15000000</v>
      </c>
      <c r="D10" s="7" t="n">
        <v>75.2246</v>
      </c>
      <c r="E10" s="7">
        <f>IF(D10=0,0,C10/D10)</f>
        <v/>
      </c>
      <c r="F10" s="7" t="n">
        <v>36</v>
      </c>
      <c r="G10" s="7" t="n">
        <v>12</v>
      </c>
      <c r="H10" s="6" t="inlineStr">
        <is>
          <t>2027-04-27</t>
        </is>
      </c>
      <c r="I10" s="6" t="inlineStr">
        <is>
          <t>2026-05-07</t>
        </is>
      </c>
    </row>
    <row r="11">
      <c r="A11" s="4" t="inlineStr">
        <is>
          <t>ДС №1 — доп. фин. 15.05.26</t>
        </is>
      </c>
      <c r="B11" s="4" t="inlineStr">
        <is>
          <t>2026-05-15</t>
        </is>
      </c>
      <c r="C11" s="5" t="n">
        <v>10000000</v>
      </c>
      <c r="D11" s="5" t="n">
        <v>73.13849999999999</v>
      </c>
      <c r="E11" s="5">
        <f>IF(D11=0,0,C11/D11)</f>
        <v/>
      </c>
      <c r="F11" s="5" t="n">
        <v>36</v>
      </c>
      <c r="G11" s="5" t="n">
        <v>12</v>
      </c>
      <c r="H11" s="4" t="inlineStr">
        <is>
          <t>2027-04-27</t>
        </is>
      </c>
      <c r="I11" s="4" t="inlineStr">
        <is>
          <t>2026-05-15</t>
        </is>
      </c>
    </row>
    <row r="12">
      <c r="A12" s="6" t="inlineStr">
        <is>
          <t>ДС №1 — доп. фин. 15.05.26</t>
        </is>
      </c>
      <c r="B12" s="6" t="inlineStr">
        <is>
          <t>2026-05-15</t>
        </is>
      </c>
      <c r="C12" s="7" t="n">
        <v>10000000</v>
      </c>
      <c r="D12" s="7" t="n">
        <v>73.13849999999999</v>
      </c>
      <c r="E12" s="7">
        <f>IF(D12=0,0,C12/D12)</f>
        <v/>
      </c>
      <c r="F12" s="7" t="n">
        <v>36</v>
      </c>
      <c r="G12" s="7" t="n">
        <v>12</v>
      </c>
      <c r="H12" s="6" t="inlineStr">
        <is>
          <t>2027-04-27</t>
        </is>
      </c>
      <c r="I12" s="6" t="inlineStr">
        <is>
          <t>2026-05-15</t>
        </is>
      </c>
    </row>
    <row r="13">
      <c r="A13" s="4" t="inlineStr">
        <is>
          <t>ДС №1 — доп. фин. 20.05.26</t>
        </is>
      </c>
      <c r="B13" s="4" t="inlineStr">
        <is>
          <t>2026-05-20</t>
        </is>
      </c>
      <c r="C13" s="5" t="n">
        <v>6500000</v>
      </c>
      <c r="D13" s="5" t="n">
        <v>71.29259999999999</v>
      </c>
      <c r="E13" s="5">
        <f>IF(D13=0,0,C13/D13)</f>
        <v/>
      </c>
      <c r="F13" s="5" t="n">
        <v>36</v>
      </c>
      <c r="G13" s="5" t="n">
        <v>12</v>
      </c>
      <c r="H13" s="4" t="inlineStr">
        <is>
          <t>2027-04-27</t>
        </is>
      </c>
      <c r="I13" s="4" t="inlineStr">
        <is>
          <t>2026-05-20</t>
        </is>
      </c>
    </row>
    <row r="14">
      <c r="A14" s="6" t="inlineStr">
        <is>
          <t>Договор от 26.05.26 (транш 1)</t>
        </is>
      </c>
      <c r="B14" s="6" t="inlineStr">
        <is>
          <t>2026-05-28</t>
        </is>
      </c>
      <c r="C14" s="7" t="n">
        <v>40000000</v>
      </c>
      <c r="D14" s="7" t="n">
        <v>70.9012</v>
      </c>
      <c r="E14" s="7">
        <f>IF(D14=0,0,C14/D14)</f>
        <v/>
      </c>
      <c r="F14" s="7" t="n">
        <v>36</v>
      </c>
      <c r="G14" s="7" t="n">
        <v>12</v>
      </c>
      <c r="H14" s="6" t="inlineStr">
        <is>
          <t>2027-05-26</t>
        </is>
      </c>
      <c r="I14" s="6" t="inlineStr">
        <is>
          <t>2026-05-28</t>
        </is>
      </c>
    </row>
    <row r="15">
      <c r="A15" s="4" t="inlineStr">
        <is>
          <t>Договор от 26.05.26 (транш 2)</t>
        </is>
      </c>
      <c r="B15" s="4" t="inlineStr">
        <is>
          <t>2026-06-02</t>
        </is>
      </c>
      <c r="C15" s="5" t="n">
        <v>10000000</v>
      </c>
      <c r="D15" s="5" t="n">
        <v>71.5532</v>
      </c>
      <c r="E15" s="5">
        <f>IF(D15=0,0,C15/D15)</f>
        <v/>
      </c>
      <c r="F15" s="5" t="n">
        <v>36</v>
      </c>
      <c r="G15" s="5" t="n">
        <v>12</v>
      </c>
      <c r="H15" s="4" t="inlineStr">
        <is>
          <t>2027-05-26</t>
        </is>
      </c>
      <c r="I15" s="4" t="inlineStr">
        <is>
          <t>2026-06-02</t>
        </is>
      </c>
    </row>
    <row r="16">
      <c r="A16" s="6" t="inlineStr">
        <is>
          <t>Договор от 29.07.26 (транш 1 из 50 млн)</t>
        </is>
      </c>
      <c r="B16" s="6" t="inlineStr">
        <is>
          <t>2026-07-29</t>
        </is>
      </c>
      <c r="C16" s="7" t="n">
        <v>10000000</v>
      </c>
      <c r="D16" s="7" t="n">
        <v>78.69799999999999</v>
      </c>
      <c r="E16" s="7">
        <f>IF(D16=0,0,C16/D16)</f>
        <v/>
      </c>
      <c r="F16" s="7" t="n">
        <v>36</v>
      </c>
      <c r="G16" s="7" t="n">
        <v>13</v>
      </c>
      <c r="H16" s="6" t="inlineStr">
        <is>
          <t>2027-08-31</t>
        </is>
      </c>
      <c r="I16" s="6" t="inlineStr">
        <is>
          <t>2026-07-29</t>
        </is>
      </c>
    </row>
    <row r="17">
      <c r="A17" s="4" t="inlineStr">
        <is>
          <t>Договор от 29.07.26 (транш 2 из 50 млн)</t>
        </is>
      </c>
      <c r="B17" s="4" t="inlineStr">
        <is>
          <t>2026-08-07</t>
        </is>
      </c>
      <c r="C17" s="5" t="n">
        <v>10500000</v>
      </c>
      <c r="D17" s="5" t="n">
        <v>81.40770000000001</v>
      </c>
      <c r="E17" s="5">
        <f>IF(D17=0,0,C17/D17)</f>
        <v/>
      </c>
      <c r="F17" s="5" t="n">
        <v>36</v>
      </c>
      <c r="G17" s="5" t="n">
        <v>13</v>
      </c>
      <c r="H17" s="4" t="inlineStr">
        <is>
          <t>2027-08-31</t>
        </is>
      </c>
      <c r="I17" s="4" t="inlineStr">
        <is>
          <t>2026-08-07</t>
        </is>
      </c>
    </row>
    <row r="18">
      <c r="A18" s="6" t="inlineStr">
        <is>
          <t>Договор от 29.07.26 (транш 3 из 50 млн)</t>
        </is>
      </c>
      <c r="B18" s="6" t="inlineStr">
        <is>
          <t>2026-08-10</t>
        </is>
      </c>
      <c r="C18" s="7" t="n">
        <v>9500000</v>
      </c>
      <c r="D18" s="7" t="n">
        <v>82.1665</v>
      </c>
      <c r="E18" s="7">
        <f>IF(D18=0,0,C18/D18)</f>
        <v/>
      </c>
      <c r="F18" s="7" t="n">
        <v>36</v>
      </c>
      <c r="G18" s="7" t="n">
        <v>13</v>
      </c>
      <c r="H18" s="6" t="inlineStr">
        <is>
          <t>2027-08-31</t>
        </is>
      </c>
      <c r="I18" s="6" t="inlineStr">
        <is>
          <t>2026-08-10</t>
        </is>
      </c>
    </row>
    <row r="19">
      <c r="A19" s="4" t="inlineStr">
        <is>
          <t>ДС №2 — капитализация % 20.08.26</t>
        </is>
      </c>
      <c r="B19" s="4" t="inlineStr">
        <is>
          <t>2026-08-20</t>
        </is>
      </c>
      <c r="C19" s="5" t="n">
        <v>19711909.9</v>
      </c>
      <c r="D19" s="5" t="n">
        <v>85.1293</v>
      </c>
      <c r="E19" s="5">
        <f>IF(D19=0,0,C19/D19)</f>
        <v/>
      </c>
      <c r="F19" s="5" t="n">
        <v>36</v>
      </c>
      <c r="G19" s="5" t="n">
        <v>9</v>
      </c>
      <c r="H19" s="4" t="inlineStr">
        <is>
          <t>2027-05-20</t>
        </is>
      </c>
      <c r="I19" s="4" t="inlineStr">
        <is>
          <t>2026-08-21</t>
        </is>
      </c>
    </row>
    <row r="20">
      <c r="A20" s="6" t="inlineStr">
        <is>
          <t>Договор от 29.07.26 (транш 4 из 50 млн)</t>
        </is>
      </c>
      <c r="B20" s="6" t="inlineStr">
        <is>
          <t>2026-08-20</t>
        </is>
      </c>
      <c r="C20" s="7" t="n">
        <v>288090.1</v>
      </c>
      <c r="D20" s="7" t="n">
        <v>85.1293</v>
      </c>
      <c r="E20" s="7">
        <f>IF(D20=0,0,C20/D20)</f>
        <v/>
      </c>
      <c r="F20" s="7" t="n">
        <v>36</v>
      </c>
      <c r="G20" s="7" t="n">
        <v>13</v>
      </c>
      <c r="H20" s="6" t="inlineStr">
        <is>
          <t>2027-08-31</t>
        </is>
      </c>
      <c r="I20" s="6" t="inlineStr">
        <is>
          <t>2026-08-20</t>
        </is>
      </c>
    </row>
    <row r="21">
      <c r="A21" s="4" t="inlineStr">
        <is>
          <t>Доп. фин. 25.08.26</t>
        </is>
      </c>
      <c r="B21" s="4" t="inlineStr">
        <is>
          <t>2026-08-25</t>
        </is>
      </c>
      <c r="C21" s="5" t="n">
        <v>10000000</v>
      </c>
      <c r="D21" s="5" t="n">
        <v>83.2878</v>
      </c>
      <c r="E21" s="5">
        <f>IF(D21=0,0,C21/D21)</f>
        <v/>
      </c>
      <c r="F21" s="5" t="n">
        <v>36</v>
      </c>
      <c r="G21" s="5" t="n">
        <v>8</v>
      </c>
      <c r="H21" s="4" t="inlineStr">
        <is>
          <t>2027-04-27</t>
        </is>
      </c>
      <c r="I21" s="4" t="inlineStr">
        <is>
          <t>2026-08-25</t>
        </is>
      </c>
    </row>
    <row r="22">
      <c r="A22" s="11" t="inlineStr">
        <is>
          <t>ИТОГО</t>
        </is>
      </c>
      <c r="C22" s="12">
        <f>SUM(C5:C21)</f>
        <v/>
      </c>
      <c r="E22" s="14">
        <f>SUM(E5:E21)</f>
        <v/>
      </c>
    </row>
  </sheetData>
  <mergeCells count="2">
    <mergeCell ref="A1:I1"/>
    <mergeCell ref="A2:I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9" t="inlineStr">
        <is>
          <t>Займы — ООО «Московская продовольственная корпорация», договор от 17.06.2026</t>
        </is>
      </c>
    </row>
    <row r="2" ht="30" customHeight="1">
      <c r="A2" s="13" t="inlineStr">
        <is>
          <t>30% годовых. Начисление со дня, следующего за днём предоставления (п. 2.3). Проценты ежеквартально, тело 30.04.2027.</t>
        </is>
      </c>
    </row>
    <row r="4">
      <c r="A4" s="10" t="inlineStr">
        <is>
          <t>Договор</t>
        </is>
      </c>
      <c r="B4" s="10" t="inlineStr">
        <is>
          <t>Дата зачисления</t>
        </is>
      </c>
      <c r="C4" s="10" t="inlineStr">
        <is>
          <t>Займ, ₽</t>
        </is>
      </c>
      <c r="D4" s="10" t="inlineStr">
        <is>
          <t>Год, %</t>
        </is>
      </c>
      <c r="E4" s="10" t="inlineStr">
        <is>
          <t>Срок, мес</t>
        </is>
      </c>
      <c r="F4" s="10" t="inlineStr">
        <is>
          <t>Дата возврата</t>
        </is>
      </c>
      <c r="G4" s="10" t="inlineStr">
        <is>
          <t>Начало начисления %</t>
        </is>
      </c>
    </row>
    <row r="5">
      <c r="A5" s="4" t="inlineStr">
        <is>
          <t>Транш 17.06.26 — БИГ ДАТА</t>
        </is>
      </c>
      <c r="B5" s="4" t="inlineStr">
        <is>
          <t>2026-06-17</t>
        </is>
      </c>
      <c r="C5" s="5" t="n">
        <v>5000000</v>
      </c>
      <c r="D5" s="5" t="n">
        <v>30</v>
      </c>
      <c r="E5" s="5" t="n">
        <v>10</v>
      </c>
      <c r="F5" s="4" t="inlineStr">
        <is>
          <t>2027-04-30</t>
        </is>
      </c>
      <c r="G5" s="4" t="inlineStr">
        <is>
          <t>2026-06-17</t>
        </is>
      </c>
    </row>
    <row r="6">
      <c r="A6" s="6" t="inlineStr">
        <is>
          <t>Транш 19.06.26 — Шиянов Н.В.</t>
        </is>
      </c>
      <c r="B6" s="6" t="inlineStr">
        <is>
          <t>2026-06-19</t>
        </is>
      </c>
      <c r="C6" s="7" t="n">
        <v>7500000</v>
      </c>
      <c r="D6" s="7" t="n">
        <v>30</v>
      </c>
      <c r="E6" s="7" t="n">
        <v>10</v>
      </c>
      <c r="F6" s="6" t="inlineStr">
        <is>
          <t>2027-04-30</t>
        </is>
      </c>
      <c r="G6" s="6" t="inlineStr">
        <is>
          <t>2026-06-19</t>
        </is>
      </c>
    </row>
    <row r="7">
      <c r="A7" s="4" t="inlineStr">
        <is>
          <t>Транш 23.06.26 — БИГ ДАТА</t>
        </is>
      </c>
      <c r="B7" s="4" t="inlineStr">
        <is>
          <t>2026-06-23</t>
        </is>
      </c>
      <c r="C7" s="5" t="n">
        <v>4000000</v>
      </c>
      <c r="D7" s="5" t="n">
        <v>30</v>
      </c>
      <c r="E7" s="5" t="n">
        <v>10</v>
      </c>
      <c r="F7" s="4" t="inlineStr">
        <is>
          <t>2027-04-30</t>
        </is>
      </c>
      <c r="G7" s="4" t="inlineStr">
        <is>
          <t>2026-06-23</t>
        </is>
      </c>
    </row>
    <row r="8">
      <c r="A8" s="6" t="inlineStr">
        <is>
          <t>Транш 24.06.26 — ВР Технологии</t>
        </is>
      </c>
      <c r="B8" s="6" t="inlineStr">
        <is>
          <t>2026-06-24</t>
        </is>
      </c>
      <c r="C8" s="7" t="n">
        <v>5000000</v>
      </c>
      <c r="D8" s="7" t="n">
        <v>30</v>
      </c>
      <c r="E8" s="7" t="n">
        <v>10</v>
      </c>
      <c r="F8" s="6" t="inlineStr">
        <is>
          <t>2027-04-30</t>
        </is>
      </c>
      <c r="G8" s="6" t="inlineStr">
        <is>
          <t>2026-06-24</t>
        </is>
      </c>
    </row>
    <row r="9">
      <c r="A9" s="4" t="inlineStr">
        <is>
          <t>Транш 24.06.26 — ВР Технологии</t>
        </is>
      </c>
      <c r="B9" s="4" t="inlineStr">
        <is>
          <t>2026-06-24</t>
        </is>
      </c>
      <c r="C9" s="5" t="n">
        <v>5000000</v>
      </c>
      <c r="D9" s="5" t="n">
        <v>30</v>
      </c>
      <c r="E9" s="5" t="n">
        <v>10</v>
      </c>
      <c r="F9" s="4" t="inlineStr">
        <is>
          <t>2027-04-30</t>
        </is>
      </c>
      <c r="G9" s="4" t="inlineStr">
        <is>
          <t>2026-06-24</t>
        </is>
      </c>
    </row>
    <row r="10">
      <c r="A10" s="6" t="inlineStr">
        <is>
          <t>Транш 29.06.26 — БИГ ДАТА</t>
        </is>
      </c>
      <c r="B10" s="6" t="inlineStr">
        <is>
          <t>2026-06-29</t>
        </is>
      </c>
      <c r="C10" s="7" t="n">
        <v>1000000</v>
      </c>
      <c r="D10" s="7" t="n">
        <v>30</v>
      </c>
      <c r="E10" s="7" t="n">
        <v>10</v>
      </c>
      <c r="F10" s="6" t="inlineStr">
        <is>
          <t>2027-04-30</t>
        </is>
      </c>
      <c r="G10" s="6" t="inlineStr">
        <is>
          <t>2026-06-29</t>
        </is>
      </c>
    </row>
    <row r="11">
      <c r="A11" s="4" t="inlineStr">
        <is>
          <t>Транш 29.06.26 — ГЭД</t>
        </is>
      </c>
      <c r="B11" s="4" t="inlineStr">
        <is>
          <t>2026-06-29</t>
        </is>
      </c>
      <c r="C11" s="5" t="n">
        <v>4000000</v>
      </c>
      <c r="D11" s="5" t="n">
        <v>30</v>
      </c>
      <c r="E11" s="5" t="n">
        <v>10</v>
      </c>
      <c r="F11" s="4" t="inlineStr">
        <is>
          <t>2027-04-30</t>
        </is>
      </c>
      <c r="G11" s="4" t="inlineStr">
        <is>
          <t>2026-06-29</t>
        </is>
      </c>
    </row>
    <row r="12">
      <c r="A12" s="6" t="inlineStr">
        <is>
          <t>Транш 03.07.26 — БИГ ДАТА</t>
        </is>
      </c>
      <c r="B12" s="6" t="inlineStr">
        <is>
          <t>2026-07-03</t>
        </is>
      </c>
      <c r="C12" s="7" t="n">
        <v>6000000</v>
      </c>
      <c r="D12" s="7" t="n">
        <v>30</v>
      </c>
      <c r="E12" s="7" t="n">
        <v>10</v>
      </c>
      <c r="F12" s="6" t="inlineStr">
        <is>
          <t>2027-04-30</t>
        </is>
      </c>
      <c r="G12" s="6" t="inlineStr">
        <is>
          <t>2026-07-03</t>
        </is>
      </c>
    </row>
    <row r="13">
      <c r="A13" s="4" t="inlineStr">
        <is>
          <t>Транш 16.07.26 — Шиянов Н.В.</t>
        </is>
      </c>
      <c r="B13" s="4" t="inlineStr">
        <is>
          <t>2026-07-16</t>
        </is>
      </c>
      <c r="C13" s="5" t="n">
        <v>10000000</v>
      </c>
      <c r="D13" s="5" t="n">
        <v>30</v>
      </c>
      <c r="E13" s="5" t="n">
        <v>10</v>
      </c>
      <c r="F13" s="4" t="inlineStr">
        <is>
          <t>2027-04-30</t>
        </is>
      </c>
      <c r="G13" s="4" t="inlineStr">
        <is>
          <t>2026-07-16</t>
        </is>
      </c>
    </row>
    <row r="14">
      <c r="A14" s="6" t="inlineStr">
        <is>
          <t>Транш 16.07.26 — Шиянов Н.В.</t>
        </is>
      </c>
      <c r="B14" s="6" t="inlineStr">
        <is>
          <t>2026-07-16</t>
        </is>
      </c>
      <c r="C14" s="7" t="n">
        <v>9000000</v>
      </c>
      <c r="D14" s="7" t="n">
        <v>30</v>
      </c>
      <c r="E14" s="7" t="n">
        <v>10</v>
      </c>
      <c r="F14" s="6" t="inlineStr">
        <is>
          <t>2027-04-30</t>
        </is>
      </c>
      <c r="G14" s="6" t="inlineStr">
        <is>
          <t>2026-07-16</t>
        </is>
      </c>
    </row>
    <row r="15">
      <c r="A15" s="11" t="inlineStr">
        <is>
          <t>ИТОГО</t>
        </is>
      </c>
      <c r="C15" s="12">
        <f>SUM(C5:C14)</f>
        <v/>
      </c>
    </row>
  </sheetData>
  <mergeCells count="2">
    <mergeCell ref="A2:G2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9" t="inlineStr">
        <is>
          <t>Конвертируемый займ № 2 — ООО «ЧЕБУРЕКМИ» (Долгов А.С.)</t>
        </is>
      </c>
    </row>
    <row r="2" ht="30" customHeight="1">
      <c r="A2" s="13" t="inlineStr">
        <is>
          <t>35% годовых. Проценты ЕЖЕМЕСЯЧНО в последний рабочий день месяца, тело 17.04.2027.</t>
        </is>
      </c>
    </row>
    <row r="4">
      <c r="A4" s="10" t="inlineStr">
        <is>
          <t>Договор</t>
        </is>
      </c>
      <c r="B4" s="10" t="inlineStr">
        <is>
          <t>Дата зачисления</t>
        </is>
      </c>
      <c r="C4" s="10" t="inlineStr">
        <is>
          <t>Займ, ₽</t>
        </is>
      </c>
      <c r="D4" s="10" t="inlineStr">
        <is>
          <t>Год, %</t>
        </is>
      </c>
      <c r="E4" s="10" t="inlineStr">
        <is>
          <t>Срок, мес</t>
        </is>
      </c>
      <c r="F4" s="10" t="inlineStr">
        <is>
          <t>Дата возврата</t>
        </is>
      </c>
      <c r="G4" s="10" t="inlineStr">
        <is>
          <t>Начало начисления %</t>
        </is>
      </c>
    </row>
    <row r="5">
      <c r="A5" s="4" t="inlineStr">
        <is>
          <t>Конвертируемый займ № 2 от 17.04.26</t>
        </is>
      </c>
      <c r="B5" s="4" t="inlineStr">
        <is>
          <t>2026-04-17</t>
        </is>
      </c>
      <c r="C5" s="5" t="n">
        <v>10000000</v>
      </c>
      <c r="D5" s="5" t="n">
        <v>35</v>
      </c>
      <c r="E5" s="5" t="n">
        <v>12</v>
      </c>
      <c r="F5" s="4" t="inlineStr">
        <is>
          <t>2027-04-17</t>
        </is>
      </c>
      <c r="G5" s="4" t="inlineStr">
        <is>
          <t>2026-04-17</t>
        </is>
      </c>
    </row>
    <row r="6">
      <c r="A6" s="11" t="inlineStr">
        <is>
          <t>ИТОГО</t>
        </is>
      </c>
      <c r="C6" s="12">
        <f>SUM(C5:C5)</f>
        <v/>
      </c>
    </row>
  </sheetData>
  <mergeCells count="2">
    <mergeCell ref="A2:G2"/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9" t="inlineStr">
        <is>
          <t>Займ Можайск — Голубенко А.В., договор процентного займа № 1-М от 27.05.2026</t>
        </is>
      </c>
    </row>
    <row r="2" ht="30" customHeight="1">
      <c r="A2" s="13" t="inlineStr">
        <is>
          <t>36% годовых. Капитализация процентов каждые 6 мес (29.11.2026, 29.05.2027). Проценты и тело — единовременно 29.11.2027 (18 мес). Лимит 230 млн, выдан только Первый транш 60 млн.</t>
        </is>
      </c>
    </row>
    <row r="4">
      <c r="A4" s="10" t="inlineStr">
        <is>
          <t>Договор</t>
        </is>
      </c>
      <c r="B4" s="10" t="inlineStr">
        <is>
          <t>Дата зачисления</t>
        </is>
      </c>
      <c r="C4" s="10" t="inlineStr">
        <is>
          <t>Займ, ₽</t>
        </is>
      </c>
      <c r="D4" s="10" t="inlineStr">
        <is>
          <t>Год, %</t>
        </is>
      </c>
      <c r="E4" s="10" t="inlineStr">
        <is>
          <t>Срок, мес</t>
        </is>
      </c>
      <c r="F4" s="10" t="inlineStr">
        <is>
          <t>Дата возврата</t>
        </is>
      </c>
      <c r="G4" s="10" t="inlineStr">
        <is>
          <t>Начало начисления %</t>
        </is>
      </c>
    </row>
    <row r="5">
      <c r="A5" s="4" t="inlineStr">
        <is>
          <t>Первый транш (договор № 1-М)</t>
        </is>
      </c>
      <c r="B5" s="4" t="inlineStr">
        <is>
          <t>2026-05-29</t>
        </is>
      </c>
      <c r="C5" s="5" t="n">
        <v>60000000</v>
      </c>
      <c r="D5" s="5" t="n">
        <v>36</v>
      </c>
      <c r="E5" s="5" t="n">
        <v>18</v>
      </c>
      <c r="F5" s="4" t="inlineStr">
        <is>
          <t>2027-11-29</t>
        </is>
      </c>
      <c r="G5" s="4" t="inlineStr">
        <is>
          <t>2026-05-29</t>
        </is>
      </c>
    </row>
    <row r="6">
      <c r="A6" s="6" t="inlineStr">
        <is>
          <t>Капитализация % 29.11.2026</t>
        </is>
      </c>
      <c r="B6" s="6" t="inlineStr">
        <is>
          <t>2026-11-29</t>
        </is>
      </c>
      <c r="C6" s="7" t="n">
        <v>10829589.04</v>
      </c>
      <c r="D6" s="7" t="n">
        <v>36</v>
      </c>
      <c r="E6" s="7" t="n">
        <v>12</v>
      </c>
      <c r="F6" s="6" t="inlineStr">
        <is>
          <t>2027-11-29</t>
        </is>
      </c>
      <c r="G6" s="6" t="inlineStr">
        <is>
          <t>2026-11-29</t>
        </is>
      </c>
    </row>
    <row r="7">
      <c r="A7" s="4" t="inlineStr">
        <is>
          <t>Капитализация % 29.05.2027</t>
        </is>
      </c>
      <c r="B7" s="4" t="inlineStr">
        <is>
          <t>2027-05-29</t>
        </is>
      </c>
      <c r="C7" s="5" t="n">
        <v>12644537.05</v>
      </c>
      <c r="D7" s="5" t="n">
        <v>36</v>
      </c>
      <c r="E7" s="5" t="n">
        <v>6</v>
      </c>
      <c r="F7" s="4" t="inlineStr">
        <is>
          <t>2027-11-29</t>
        </is>
      </c>
      <c r="G7" s="4" t="inlineStr">
        <is>
          <t>2027-05-29</t>
        </is>
      </c>
    </row>
    <row r="8">
      <c r="A8" s="11" t="inlineStr">
        <is>
          <t>ИТОГО</t>
        </is>
      </c>
      <c r="C8" s="12">
        <f>SUM(C5:C7)</f>
        <v/>
      </c>
    </row>
  </sheetData>
  <mergeCells count="2">
    <mergeCell ref="A2:G2"/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9" t="inlineStr">
        <is>
          <t>Займ — ООО «КЛУБНЫЕ РЕЗИДЕНЦИИ», договор № 13/07/26-1 от 13.07.2026</t>
        </is>
      </c>
    </row>
    <row r="2" ht="30" customHeight="1">
      <c r="A2" s="13" t="inlineStr">
        <is>
          <t>Займодавец — ООО «ВР ТЕХНОЛОГИИ» (не ИП Шиянов). 33% годовых, проценты ежеквартально 13.10.26 / 13.01.27 / 13.04.27 / 12.07.27, тело 12.07.2027. Поручителя нет.</t>
        </is>
      </c>
    </row>
    <row r="4">
      <c r="A4" s="10" t="inlineStr">
        <is>
          <t>Договор</t>
        </is>
      </c>
      <c r="B4" s="10" t="inlineStr">
        <is>
          <t>Дата зачисления</t>
        </is>
      </c>
      <c r="C4" s="10" t="inlineStr">
        <is>
          <t>Займ, ₽</t>
        </is>
      </c>
      <c r="D4" s="10" t="inlineStr">
        <is>
          <t>Год, %</t>
        </is>
      </c>
      <c r="E4" s="10" t="inlineStr">
        <is>
          <t>Срок, мес</t>
        </is>
      </c>
      <c r="F4" s="10" t="inlineStr">
        <is>
          <t>Дата возврата</t>
        </is>
      </c>
      <c r="G4" s="10" t="inlineStr">
        <is>
          <t>Начало начисления %</t>
        </is>
      </c>
    </row>
    <row r="5">
      <c r="A5" s="4" t="inlineStr">
        <is>
          <t>Договор № 13/07/26-1 от 13.07.2026</t>
        </is>
      </c>
      <c r="B5" s="4" t="inlineStr">
        <is>
          <t>2026-07-13</t>
        </is>
      </c>
      <c r="C5" s="5" t="n">
        <v>12000000</v>
      </c>
      <c r="D5" s="5" t="n">
        <v>33</v>
      </c>
      <c r="E5" s="5" t="n">
        <v>12</v>
      </c>
      <c r="F5" s="4" t="inlineStr">
        <is>
          <t>2027-07-12</t>
        </is>
      </c>
      <c r="G5" s="4" t="inlineStr">
        <is>
          <t>2026-07-13</t>
        </is>
      </c>
    </row>
    <row r="6">
      <c r="A6" s="11" t="inlineStr">
        <is>
          <t>ИТОГО</t>
        </is>
      </c>
      <c r="C6" s="12">
        <f>SUM(C5:C5)</f>
        <v/>
      </c>
    </row>
  </sheetData>
  <mergeCells count="2">
    <mergeCell ref="A2:G2"/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34" customWidth="1" min="1" max="1"/>
    <col width="12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9" t="inlineStr">
        <is>
          <t>Займ на платформе «Вдело» — Дом Мечты (Андросов). Заёмщик: ИП Смелянцева Е.В., ИНН 143505656101</t>
        </is>
      </c>
    </row>
    <row r="2" ht="30" customHeight="1">
      <c r="A2" s="13" t="inlineStr">
        <is>
          <t>40% годовых, база 365 дней, срок 240 дней от даты перечисления. Проценты ежемесячно в дату месяца, соответствующую дате перечисления. Обеспечение: поручительство Помелова И.Ю. + залог 3 объектов (д. Кашино, Истра), залоговая стоимость 16 870 000 ₽. Займодавец — ИП Шиянов Н.В. Капитализация процентов договором не предусмотрена (п. 2.10 Общих условий — расчёт и выплата ежемесячно). Тело — одной суммой в дату погашения; График платежей (Прил. №2) не предоставлен.</t>
        </is>
      </c>
    </row>
    <row r="4">
      <c r="A4" s="10" t="inlineStr">
        <is>
          <t>Договор</t>
        </is>
      </c>
      <c r="B4" s="10" t="inlineStr">
        <is>
          <t>Дата зачисления</t>
        </is>
      </c>
      <c r="C4" s="10" t="inlineStr">
        <is>
          <t>Займ, ₽</t>
        </is>
      </c>
      <c r="D4" s="10" t="inlineStr">
        <is>
          <t>Год, %</t>
        </is>
      </c>
      <c r="E4" s="10" t="inlineStr">
        <is>
          <t>Срок, мес</t>
        </is>
      </c>
      <c r="F4" s="10" t="inlineStr">
        <is>
          <t>Дата возврата</t>
        </is>
      </c>
      <c r="G4" s="10" t="inlineStr">
        <is>
          <t>Начало начисления %</t>
        </is>
      </c>
    </row>
    <row r="5">
      <c r="A5" s="4" t="inlineStr">
        <is>
          <t>Договор от 10.04.26 (транш 1)</t>
        </is>
      </c>
      <c r="B5" s="4" t="inlineStr">
        <is>
          <t>2026-04-13</t>
        </is>
      </c>
      <c r="C5" s="5" t="n">
        <v>15000000</v>
      </c>
      <c r="D5" s="5" t="n">
        <v>40</v>
      </c>
      <c r="E5" s="5" t="n">
        <v>8</v>
      </c>
      <c r="F5" s="4" t="inlineStr">
        <is>
          <t>2026-12-09</t>
        </is>
      </c>
      <c r="G5" s="4" t="inlineStr">
        <is>
          <t>2026-04-14</t>
        </is>
      </c>
    </row>
    <row r="6">
      <c r="A6" s="6" t="inlineStr">
        <is>
          <t>Договор от 10.04.26 (транш 2)</t>
        </is>
      </c>
      <c r="B6" s="6" t="inlineStr">
        <is>
          <t>2026-06-05</t>
        </is>
      </c>
      <c r="C6" s="7" t="n">
        <v>5000000</v>
      </c>
      <c r="D6" s="7" t="n">
        <v>40</v>
      </c>
      <c r="E6" s="7" t="n">
        <v>8</v>
      </c>
      <c r="F6" s="6" t="inlineStr">
        <is>
          <t>2027-01-31</t>
        </is>
      </c>
      <c r="G6" s="6" t="inlineStr">
        <is>
          <t>2026-06-06</t>
        </is>
      </c>
    </row>
    <row r="7">
      <c r="A7" s="11" t="inlineStr">
        <is>
          <t>ИТОГО</t>
        </is>
      </c>
      <c r="C7" s="12">
        <f>SUM(C5:C6)</f>
        <v/>
      </c>
    </row>
  </sheetData>
  <mergeCells count="2">
    <mergeCell ref="A2:G2"/>
    <mergeCell ref="A1:G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4" customWidth="1" min="1" max="1"/>
    <col width="100" customWidth="1" min="2" max="2"/>
  </cols>
  <sheetData>
    <row r="1">
      <c r="A1" s="15" t="inlineStr">
        <is>
          <t>ПРАВИЛА РАСЧЁТА ЗАЙМОВ</t>
        </is>
      </c>
    </row>
    <row r="3" ht="46" customHeight="1">
      <c r="A3" s="11" t="inlineStr">
        <is>
          <t>Родионов</t>
        </is>
      </c>
      <c r="B3" s="16" t="inlineStr">
        <is>
          <t>Ставка 50%: 40% годовых платятся ПОКВАРТАЛЬНО (15-е фев/май/авг/ноя, сумма за 3 мес), +10% с погашением тела. В общий СВОД по формулам исходного файла не входит — считается отдельно.</t>
        </is>
      </c>
    </row>
    <row r="4" ht="46" customHeight="1">
      <c r="A4" s="11" t="inlineStr">
        <is>
          <t>ГЕТКАПИТАЛ</t>
        </is>
      </c>
      <c r="B4" s="16" t="inlineStr">
        <is>
          <t>Заём в USD. Тело и проценты пересчитываются по вменённому курсу возврата (из таблицы), а не по текущему споту. Капитализация процентов в тело учтена.</t>
        </is>
      </c>
    </row>
    <row r="5" ht="46" customHeight="1">
      <c r="A5" s="11" t="inlineStr">
        <is>
          <t>МПК / ЧЕБУРЕКМИ / Голубенко / Клубные резиденции</t>
        </is>
      </c>
      <c r="B5" s="16" t="inlineStr">
        <is>
          <t>Проценты и тело — по точному календарю листа СВОД (с учётом капитализации процентов, где она есть).</t>
        </is>
      </c>
    </row>
    <row r="6" ht="46" customHeight="1">
      <c r="A6" s="11" t="inlineStr">
        <is>
          <t>Общее</t>
        </is>
      </c>
      <c r="B6" s="16" t="inlineStr">
        <is>
          <t>Проценты за период = сумма_в_валюте × ставка × дни/365. Валютные займы пересчитываются в ₽. Календарь — единый источник правды для кэшфлоу.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2026-09-13T23:03:20Z</dcterms:created>
  <dcterms:modified xsi:type="dcterms:W3CDTF">2026-09-13T23:03:20Z</dcterms:modified>
</cp:coreProperties>
</file>